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/>
  <mc:AlternateContent xmlns:mc="http://schemas.openxmlformats.org/markup-compatibility/2006">
    <mc:Choice Requires="x15">
      <x15ac:absPath xmlns:x15ac="http://schemas.microsoft.com/office/spreadsheetml/2010/11/ac" url="C:\Users\utente\Desktop\Progetto_TIL_2022\"/>
    </mc:Choice>
  </mc:AlternateContent>
  <xr:revisionPtr revIDLastSave="0" documentId="13_ncr:1_{BF0C18FF-2659-4A13-BE71-59556BEC5257}" xr6:coauthVersionLast="47" xr6:coauthVersionMax="47" xr10:uidLastSave="{00000000-0000-0000-0000-000000000000}"/>
  <bookViews>
    <workbookView xWindow="-38520" yWindow="-180" windowWidth="38640" windowHeight="21840" xr2:uid="{00000000-000D-0000-FFFF-FFFF00000000}"/>
  </bookViews>
  <sheets>
    <sheet name="B cells_Phenotype_Figure 1B" sheetId="1" r:id="rId1"/>
    <sheet name="Figure 1D" sheetId="2" r:id="rId2"/>
    <sheet name="Figure 2B" sheetId="3" r:id="rId3"/>
    <sheet name="Figure 2F" sheetId="4" r:id="rId4"/>
    <sheet name="Figure 3C(left)" sheetId="5" r:id="rId5"/>
    <sheet name="Figure 3C(right)" sheetId="6" r:id="rId6"/>
    <sheet name="Figure 3E" sheetId="7" r:id="rId7"/>
    <sheet name="CD4_Phenotype_Figure 4B" sheetId="8" r:id="rId8"/>
    <sheet name="Figure 4C" sheetId="9" r:id="rId9"/>
    <sheet name="Figure 4E" sheetId="10" r:id="rId10"/>
    <sheet name="CD8_Phenotype_Figure 5B" sheetId="11" r:id="rId11"/>
    <sheet name="Figure 5C" sheetId="12" r:id="rId12"/>
    <sheet name="Figure 5E" sheetId="13" r:id="rId13"/>
    <sheet name="Figure 6B and 6D" sheetId="14" r:id="rId14"/>
    <sheet name="Figure 6G and 6I" sheetId="16" r:id="rId15"/>
    <sheet name="Figire 7B (right)" sheetId="18" r:id="rId16"/>
    <sheet name="Figire 7D (right)" sheetId="19" r:id="rId17"/>
    <sheet name="Figire 7F (right)" sheetId="17" r:id="rId18"/>
    <sheet name="Supplementary Figure 1" sheetId="20" r:id="rId19"/>
    <sheet name="Supplementary Figure 4" sheetId="22" r:id="rId20"/>
    <sheet name="Supplementary Figure 12" sheetId="23" r:id="rId21"/>
    <sheet name="Supplementary Figure 13" sheetId="24" r:id="rId22"/>
    <sheet name="Supplementary Figure 15" sheetId="25" r:id="rId23"/>
    <sheet name="Supplementary Figure 16" sheetId="26" r:id="rId24"/>
    <sheet name="Supplementary Figure 18B" sheetId="27" r:id="rId25"/>
    <sheet name="Supplementary Figure 18C" sheetId="29" r:id="rId26"/>
    <sheet name="Supplementary Figure 18E(Tconv)" sheetId="30" r:id="rId27"/>
    <sheet name="Supplementary Figure 18E(Trm)" sheetId="31" r:id="rId28"/>
    <sheet name="Supplementary Figure 18E(Treg)" sheetId="32" r:id="rId29"/>
    <sheet name="Supplementary Figure 19C(Tconv)" sheetId="28" r:id="rId30"/>
    <sheet name="Supplementary Figure 19C(Trm)" sheetId="33" r:id="rId3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6" i="11" l="1"/>
  <c r="E36" i="11"/>
  <c r="F36" i="11"/>
  <c r="G36" i="11"/>
  <c r="H36" i="11"/>
  <c r="I36" i="11"/>
  <c r="J36" i="11"/>
  <c r="K36" i="11"/>
  <c r="L36" i="11"/>
  <c r="M36" i="11"/>
  <c r="N36" i="11"/>
  <c r="O36" i="11"/>
  <c r="P36" i="11"/>
  <c r="Q36" i="11"/>
  <c r="R36" i="11"/>
  <c r="S36" i="11"/>
  <c r="T36" i="11"/>
  <c r="U36" i="11"/>
  <c r="V36" i="11"/>
  <c r="W36" i="11"/>
  <c r="X36" i="11"/>
  <c r="Y36" i="11"/>
  <c r="Z36" i="11"/>
  <c r="AA36" i="11"/>
  <c r="AB36" i="11"/>
  <c r="AC36" i="11"/>
  <c r="AD36" i="11"/>
  <c r="AE36" i="11"/>
  <c r="AF36" i="11"/>
  <c r="D37" i="11"/>
  <c r="E37" i="11"/>
  <c r="F37" i="11"/>
  <c r="G37" i="11"/>
  <c r="H37" i="11"/>
  <c r="I37" i="11"/>
  <c r="J37" i="11"/>
  <c r="K37" i="11"/>
  <c r="L37" i="11"/>
  <c r="M37" i="11"/>
  <c r="N37" i="11"/>
  <c r="O37" i="11"/>
  <c r="P37" i="11"/>
  <c r="Q37" i="11"/>
  <c r="R37" i="11"/>
  <c r="S37" i="11"/>
  <c r="T37" i="11"/>
  <c r="U37" i="11"/>
  <c r="V37" i="11"/>
  <c r="W37" i="11"/>
  <c r="X37" i="11"/>
  <c r="Y37" i="11"/>
  <c r="Z37" i="11"/>
  <c r="AA37" i="11"/>
  <c r="AB37" i="11"/>
  <c r="AC37" i="11"/>
  <c r="AD37" i="11"/>
  <c r="AE37" i="11"/>
  <c r="AF37" i="11"/>
  <c r="C36" i="11"/>
  <c r="C37" i="11"/>
  <c r="F2" i="17"/>
  <c r="F2" i="18"/>
  <c r="F2" i="19"/>
  <c r="AC63" i="19"/>
  <c r="AB63" i="19"/>
  <c r="AA63" i="19"/>
  <c r="Z63" i="19"/>
  <c r="W63" i="19"/>
  <c r="V63" i="19"/>
  <c r="U63" i="19"/>
  <c r="T63" i="19"/>
  <c r="Q63" i="19"/>
  <c r="P63" i="19"/>
  <c r="O63" i="19"/>
  <c r="N63" i="19"/>
  <c r="K63" i="19"/>
  <c r="J63" i="19"/>
  <c r="I63" i="19"/>
  <c r="H63" i="19"/>
  <c r="E63" i="19"/>
  <c r="D63" i="19"/>
  <c r="C63" i="19"/>
  <c r="B63" i="19"/>
  <c r="AC62" i="19"/>
  <c r="AB62" i="19"/>
  <c r="AA62" i="19"/>
  <c r="Z62" i="19"/>
  <c r="W62" i="19"/>
  <c r="V62" i="19"/>
  <c r="U62" i="19"/>
  <c r="T62" i="19"/>
  <c r="Q62" i="19"/>
  <c r="P62" i="19"/>
  <c r="O62" i="19"/>
  <c r="N62" i="19"/>
  <c r="K62" i="19"/>
  <c r="J62" i="19"/>
  <c r="I62" i="19"/>
  <c r="H62" i="19"/>
  <c r="E62" i="19"/>
  <c r="D62" i="19"/>
  <c r="C62" i="19"/>
  <c r="B62" i="19"/>
  <c r="AC61" i="19"/>
  <c r="AB61" i="19"/>
  <c r="AA61" i="19"/>
  <c r="Z61" i="19"/>
  <c r="W61" i="19"/>
  <c r="V61" i="19"/>
  <c r="U61" i="19"/>
  <c r="T61" i="19"/>
  <c r="Q61" i="19"/>
  <c r="P61" i="19"/>
  <c r="O61" i="19"/>
  <c r="N61" i="19"/>
  <c r="K61" i="19"/>
  <c r="J61" i="19"/>
  <c r="I61" i="19"/>
  <c r="H61" i="19"/>
  <c r="E61" i="19"/>
  <c r="D61" i="19"/>
  <c r="C61" i="19"/>
  <c r="B61" i="19"/>
  <c r="AC53" i="19"/>
  <c r="AB53" i="19"/>
  <c r="AA53" i="19"/>
  <c r="Z53" i="19"/>
  <c r="W53" i="19"/>
  <c r="V53" i="19"/>
  <c r="U53" i="19"/>
  <c r="T53" i="19"/>
  <c r="Q53" i="19"/>
  <c r="P53" i="19"/>
  <c r="O53" i="19"/>
  <c r="N53" i="19"/>
  <c r="K53" i="19"/>
  <c r="J53" i="19"/>
  <c r="I53" i="19"/>
  <c r="H53" i="19"/>
  <c r="E53" i="19"/>
  <c r="D53" i="19"/>
  <c r="C53" i="19"/>
  <c r="B53" i="19"/>
  <c r="AC52" i="19"/>
  <c r="AB52" i="19"/>
  <c r="AA52" i="19"/>
  <c r="Z52" i="19"/>
  <c r="W52" i="19"/>
  <c r="V52" i="19"/>
  <c r="U52" i="19"/>
  <c r="T52" i="19"/>
  <c r="Q52" i="19"/>
  <c r="P52" i="19"/>
  <c r="O52" i="19"/>
  <c r="N52" i="19"/>
  <c r="K52" i="19"/>
  <c r="J52" i="19"/>
  <c r="I52" i="19"/>
  <c r="H52" i="19"/>
  <c r="E52" i="19"/>
  <c r="D52" i="19"/>
  <c r="C52" i="19"/>
  <c r="B52" i="19"/>
  <c r="AC51" i="19"/>
  <c r="AB51" i="19"/>
  <c r="AA51" i="19"/>
  <c r="Z51" i="19"/>
  <c r="W51" i="19"/>
  <c r="V51" i="19"/>
  <c r="U51" i="19"/>
  <c r="T51" i="19"/>
  <c r="Q51" i="19"/>
  <c r="P51" i="19"/>
  <c r="O51" i="19"/>
  <c r="N51" i="19"/>
  <c r="K51" i="19"/>
  <c r="J51" i="19"/>
  <c r="I51" i="19"/>
  <c r="H51" i="19"/>
  <c r="E51" i="19"/>
  <c r="D51" i="19"/>
  <c r="C51" i="19"/>
  <c r="B51" i="19"/>
  <c r="AC43" i="19"/>
  <c r="AB43" i="19"/>
  <c r="AA43" i="19"/>
  <c r="Z43" i="19"/>
  <c r="W43" i="19"/>
  <c r="V43" i="19"/>
  <c r="U43" i="19"/>
  <c r="T43" i="19"/>
  <c r="Q43" i="19"/>
  <c r="P43" i="19"/>
  <c r="O43" i="19"/>
  <c r="N43" i="19"/>
  <c r="K43" i="19"/>
  <c r="J43" i="19"/>
  <c r="I43" i="19"/>
  <c r="H43" i="19"/>
  <c r="AC42" i="19"/>
  <c r="AB42" i="19"/>
  <c r="AA42" i="19"/>
  <c r="Z42" i="19"/>
  <c r="W42" i="19"/>
  <c r="V42" i="19"/>
  <c r="U42" i="19"/>
  <c r="T42" i="19"/>
  <c r="Q42" i="19"/>
  <c r="P42" i="19"/>
  <c r="O42" i="19"/>
  <c r="N42" i="19"/>
  <c r="K42" i="19"/>
  <c r="J42" i="19"/>
  <c r="I42" i="19"/>
  <c r="H42" i="19"/>
  <c r="AC41" i="19"/>
  <c r="AB41" i="19"/>
  <c r="AA41" i="19"/>
  <c r="Z41" i="19"/>
  <c r="W41" i="19"/>
  <c r="V41" i="19"/>
  <c r="U41" i="19"/>
  <c r="T41" i="19"/>
  <c r="Q41" i="19"/>
  <c r="P41" i="19"/>
  <c r="O41" i="19"/>
  <c r="N41" i="19"/>
  <c r="K41" i="19"/>
  <c r="J41" i="19"/>
  <c r="I41" i="19"/>
  <c r="H41" i="19"/>
  <c r="AC33" i="19"/>
  <c r="AB33" i="19"/>
  <c r="AA33" i="19"/>
  <c r="Z33" i="19"/>
  <c r="W33" i="19"/>
  <c r="V33" i="19"/>
  <c r="U33" i="19"/>
  <c r="T33" i="19"/>
  <c r="Q33" i="19"/>
  <c r="P33" i="19"/>
  <c r="O33" i="19"/>
  <c r="N33" i="19"/>
  <c r="K33" i="19"/>
  <c r="J33" i="19"/>
  <c r="I33" i="19"/>
  <c r="H33" i="19"/>
  <c r="AC32" i="19"/>
  <c r="AB32" i="19"/>
  <c r="AA32" i="19"/>
  <c r="Z32" i="19"/>
  <c r="W32" i="19"/>
  <c r="V32" i="19"/>
  <c r="U32" i="19"/>
  <c r="T32" i="19"/>
  <c r="Q32" i="19"/>
  <c r="P32" i="19"/>
  <c r="O32" i="19"/>
  <c r="N32" i="19"/>
  <c r="K32" i="19"/>
  <c r="J32" i="19"/>
  <c r="I32" i="19"/>
  <c r="H32" i="19"/>
  <c r="AC31" i="19"/>
  <c r="AB31" i="19"/>
  <c r="AA31" i="19"/>
  <c r="Z31" i="19"/>
  <c r="W31" i="19"/>
  <c r="V31" i="19"/>
  <c r="U31" i="19"/>
  <c r="T31" i="19"/>
  <c r="Q31" i="19"/>
  <c r="P31" i="19"/>
  <c r="O31" i="19"/>
  <c r="N31" i="19"/>
  <c r="K31" i="19"/>
  <c r="J31" i="19"/>
  <c r="I31" i="19"/>
  <c r="H31" i="19"/>
  <c r="AC23" i="19"/>
  <c r="AB23" i="19"/>
  <c r="AA23" i="19"/>
  <c r="Z23" i="19"/>
  <c r="W23" i="19"/>
  <c r="V23" i="19"/>
  <c r="U23" i="19"/>
  <c r="T23" i="19"/>
  <c r="Q23" i="19"/>
  <c r="P23" i="19"/>
  <c r="O23" i="19"/>
  <c r="N23" i="19"/>
  <c r="K23" i="19"/>
  <c r="J23" i="19"/>
  <c r="I23" i="19"/>
  <c r="H23" i="19"/>
  <c r="E23" i="19"/>
  <c r="D23" i="19"/>
  <c r="C23" i="19"/>
  <c r="B23" i="19"/>
  <c r="AC22" i="19"/>
  <c r="AB22" i="19"/>
  <c r="AA22" i="19"/>
  <c r="Z22" i="19"/>
  <c r="W22" i="19"/>
  <c r="V22" i="19"/>
  <c r="U22" i="19"/>
  <c r="T22" i="19"/>
  <c r="Q22" i="19"/>
  <c r="P22" i="19"/>
  <c r="O22" i="19"/>
  <c r="N22" i="19"/>
  <c r="K22" i="19"/>
  <c r="J22" i="19"/>
  <c r="I22" i="19"/>
  <c r="H22" i="19"/>
  <c r="E22" i="19"/>
  <c r="D22" i="19"/>
  <c r="C22" i="19"/>
  <c r="B22" i="19"/>
  <c r="AC21" i="19"/>
  <c r="AB21" i="19"/>
  <c r="AA21" i="19"/>
  <c r="Z21" i="19"/>
  <c r="W21" i="19"/>
  <c r="V21" i="19"/>
  <c r="U21" i="19"/>
  <c r="T21" i="19"/>
  <c r="Q21" i="19"/>
  <c r="P21" i="19"/>
  <c r="O21" i="19"/>
  <c r="N21" i="19"/>
  <c r="K21" i="19"/>
  <c r="J21" i="19"/>
  <c r="I21" i="19"/>
  <c r="H21" i="19"/>
  <c r="E21" i="19"/>
  <c r="D21" i="19"/>
  <c r="C21" i="19"/>
  <c r="B21" i="19"/>
  <c r="AC13" i="19"/>
  <c r="AB13" i="19"/>
  <c r="AA13" i="19"/>
  <c r="Z13" i="19"/>
  <c r="W13" i="19"/>
  <c r="V13" i="19"/>
  <c r="U13" i="19"/>
  <c r="T13" i="19"/>
  <c r="Q13" i="19"/>
  <c r="P13" i="19"/>
  <c r="O13" i="19"/>
  <c r="N13" i="19"/>
  <c r="K13" i="19"/>
  <c r="J13" i="19"/>
  <c r="I13" i="19"/>
  <c r="H13" i="19"/>
  <c r="AC12" i="19"/>
  <c r="AB12" i="19"/>
  <c r="AA12" i="19"/>
  <c r="Z12" i="19"/>
  <c r="W12" i="19"/>
  <c r="V12" i="19"/>
  <c r="U12" i="19"/>
  <c r="T12" i="19"/>
  <c r="Q12" i="19"/>
  <c r="P12" i="19"/>
  <c r="O12" i="19"/>
  <c r="N12" i="19"/>
  <c r="K12" i="19"/>
  <c r="J12" i="19"/>
  <c r="I12" i="19"/>
  <c r="H12" i="19"/>
  <c r="AC11" i="19"/>
  <c r="AB11" i="19"/>
  <c r="AA11" i="19"/>
  <c r="Z11" i="19"/>
  <c r="W11" i="19"/>
  <c r="V11" i="19"/>
  <c r="U11" i="19"/>
  <c r="T11" i="19"/>
  <c r="Q11" i="19"/>
  <c r="P11" i="19"/>
  <c r="O11" i="19"/>
  <c r="N11" i="19"/>
  <c r="K11" i="19"/>
  <c r="J11" i="19"/>
  <c r="I11" i="19"/>
  <c r="H11" i="19"/>
  <c r="B11" i="18"/>
  <c r="C11" i="18"/>
  <c r="D11" i="18"/>
  <c r="E11" i="18"/>
  <c r="H11" i="18"/>
  <c r="I11" i="18"/>
  <c r="J11" i="18"/>
  <c r="K11" i="18"/>
  <c r="N11" i="18"/>
  <c r="O11" i="18"/>
  <c r="P11" i="18"/>
  <c r="Q11" i="18"/>
  <c r="T11" i="18"/>
  <c r="U11" i="18"/>
  <c r="V11" i="18"/>
  <c r="W11" i="18"/>
  <c r="Z11" i="18"/>
  <c r="AA11" i="18"/>
  <c r="AB11" i="18"/>
  <c r="AC11" i="18"/>
  <c r="B12" i="18"/>
  <c r="C12" i="18"/>
  <c r="D12" i="18"/>
  <c r="E12" i="18"/>
  <c r="H12" i="18"/>
  <c r="I12" i="18"/>
  <c r="J12" i="18"/>
  <c r="K12" i="18"/>
  <c r="N12" i="18"/>
  <c r="O12" i="18"/>
  <c r="P12" i="18"/>
  <c r="Q12" i="18"/>
  <c r="T12" i="18"/>
  <c r="U12" i="18"/>
  <c r="V12" i="18"/>
  <c r="W12" i="18"/>
  <c r="Z12" i="18"/>
  <c r="AA12" i="18"/>
  <c r="AB12" i="18"/>
  <c r="AC12" i="18"/>
  <c r="B13" i="18"/>
  <c r="C13" i="18"/>
  <c r="D13" i="18"/>
  <c r="E13" i="18"/>
  <c r="H13" i="18"/>
  <c r="I13" i="18"/>
  <c r="J13" i="18"/>
  <c r="K13" i="18"/>
  <c r="N13" i="18"/>
  <c r="O13" i="18"/>
  <c r="P13" i="18"/>
  <c r="Q13" i="18"/>
  <c r="T13" i="18"/>
  <c r="U13" i="18"/>
  <c r="V13" i="18"/>
  <c r="W13" i="18"/>
  <c r="Z13" i="18"/>
  <c r="AA13" i="18"/>
  <c r="AB13" i="18"/>
  <c r="AC13" i="18"/>
  <c r="H21" i="18"/>
  <c r="I21" i="18"/>
  <c r="J21" i="18"/>
  <c r="K21" i="18"/>
  <c r="N21" i="18"/>
  <c r="O21" i="18"/>
  <c r="P21" i="18"/>
  <c r="Q21" i="18"/>
  <c r="T21" i="18"/>
  <c r="U21" i="18"/>
  <c r="V21" i="18"/>
  <c r="W21" i="18"/>
  <c r="Z21" i="18"/>
  <c r="AA21" i="18"/>
  <c r="AB21" i="18"/>
  <c r="AC21" i="18"/>
  <c r="H22" i="18"/>
  <c r="I22" i="18"/>
  <c r="J22" i="18"/>
  <c r="K22" i="18"/>
  <c r="N22" i="18"/>
  <c r="O22" i="18"/>
  <c r="P22" i="18"/>
  <c r="Q22" i="18"/>
  <c r="T22" i="18"/>
  <c r="U22" i="18"/>
  <c r="V22" i="18"/>
  <c r="W22" i="18"/>
  <c r="Z22" i="18"/>
  <c r="AA22" i="18"/>
  <c r="AB22" i="18"/>
  <c r="AC22" i="18"/>
  <c r="H23" i="18"/>
  <c r="I23" i="18"/>
  <c r="J23" i="18"/>
  <c r="K23" i="18"/>
  <c r="N23" i="18"/>
  <c r="O23" i="18"/>
  <c r="P23" i="18"/>
  <c r="Q23" i="18"/>
  <c r="T23" i="18"/>
  <c r="U23" i="18"/>
  <c r="V23" i="18"/>
  <c r="W23" i="18"/>
  <c r="Z23" i="18"/>
  <c r="AA23" i="18"/>
  <c r="AB23" i="18"/>
  <c r="AC23" i="18"/>
  <c r="B31" i="18"/>
  <c r="C31" i="18"/>
  <c r="D31" i="18"/>
  <c r="E31" i="18"/>
  <c r="H31" i="18"/>
  <c r="I31" i="18"/>
  <c r="J31" i="18"/>
  <c r="K31" i="18"/>
  <c r="N31" i="18"/>
  <c r="O31" i="18"/>
  <c r="P31" i="18"/>
  <c r="Q31" i="18"/>
  <c r="T31" i="18"/>
  <c r="U31" i="18"/>
  <c r="V31" i="18"/>
  <c r="W31" i="18"/>
  <c r="Z31" i="18"/>
  <c r="AA31" i="18"/>
  <c r="AB31" i="18"/>
  <c r="AC31" i="18"/>
  <c r="B32" i="18"/>
  <c r="C32" i="18"/>
  <c r="D32" i="18"/>
  <c r="E32" i="18"/>
  <c r="H32" i="18"/>
  <c r="I32" i="18"/>
  <c r="J32" i="18"/>
  <c r="K32" i="18"/>
  <c r="N32" i="18"/>
  <c r="O32" i="18"/>
  <c r="P32" i="18"/>
  <c r="Q32" i="18"/>
  <c r="T32" i="18"/>
  <c r="U32" i="18"/>
  <c r="V32" i="18"/>
  <c r="W32" i="18"/>
  <c r="Z32" i="18"/>
  <c r="AA32" i="18"/>
  <c r="AB32" i="18"/>
  <c r="AC32" i="18"/>
  <c r="B33" i="18"/>
  <c r="C33" i="18"/>
  <c r="D33" i="18"/>
  <c r="E33" i="18"/>
  <c r="H33" i="18"/>
  <c r="I33" i="18"/>
  <c r="J33" i="18"/>
  <c r="K33" i="18"/>
  <c r="N33" i="18"/>
  <c r="O33" i="18"/>
  <c r="P33" i="18"/>
  <c r="Q33" i="18"/>
  <c r="T33" i="18"/>
  <c r="U33" i="18"/>
  <c r="V33" i="18"/>
  <c r="W33" i="18"/>
  <c r="Z33" i="18"/>
  <c r="AA33" i="18"/>
  <c r="AB33" i="18"/>
  <c r="AC33" i="18"/>
  <c r="B41" i="18"/>
  <c r="C41" i="18"/>
  <c r="D41" i="18"/>
  <c r="E41" i="18"/>
  <c r="H41" i="18"/>
  <c r="I41" i="18"/>
  <c r="J41" i="18"/>
  <c r="K41" i="18"/>
  <c r="N41" i="18"/>
  <c r="O41" i="18"/>
  <c r="P41" i="18"/>
  <c r="Q41" i="18"/>
  <c r="T41" i="18"/>
  <c r="U41" i="18"/>
  <c r="V41" i="18"/>
  <c r="W41" i="18"/>
  <c r="Z41" i="18"/>
  <c r="AA41" i="18"/>
  <c r="AB41" i="18"/>
  <c r="AC41" i="18"/>
  <c r="B42" i="18"/>
  <c r="C42" i="18"/>
  <c r="D42" i="18"/>
  <c r="E42" i="18"/>
  <c r="H42" i="18"/>
  <c r="I42" i="18"/>
  <c r="J42" i="18"/>
  <c r="K42" i="18"/>
  <c r="N42" i="18"/>
  <c r="O42" i="18"/>
  <c r="P42" i="18"/>
  <c r="Q42" i="18"/>
  <c r="T42" i="18"/>
  <c r="U42" i="18"/>
  <c r="V42" i="18"/>
  <c r="W42" i="18"/>
  <c r="Z42" i="18"/>
  <c r="AA42" i="18"/>
  <c r="AB42" i="18"/>
  <c r="AC42" i="18"/>
  <c r="B43" i="18"/>
  <c r="C43" i="18"/>
  <c r="D43" i="18"/>
  <c r="E43" i="18"/>
  <c r="H43" i="18"/>
  <c r="I43" i="18"/>
  <c r="J43" i="18"/>
  <c r="K43" i="18"/>
  <c r="N43" i="18"/>
  <c r="O43" i="18"/>
  <c r="P43" i="18"/>
  <c r="Q43" i="18"/>
  <c r="T43" i="18"/>
  <c r="U43" i="18"/>
  <c r="V43" i="18"/>
  <c r="W43" i="18"/>
  <c r="Z43" i="18"/>
  <c r="AA43" i="18"/>
  <c r="AB43" i="18"/>
  <c r="AC43" i="18"/>
  <c r="B51" i="18"/>
  <c r="C51" i="18"/>
  <c r="D51" i="18"/>
  <c r="E51" i="18"/>
  <c r="H51" i="18"/>
  <c r="I51" i="18"/>
  <c r="J51" i="18"/>
  <c r="K51" i="18"/>
  <c r="N51" i="18"/>
  <c r="O51" i="18"/>
  <c r="P51" i="18"/>
  <c r="Q51" i="18"/>
  <c r="T51" i="18"/>
  <c r="U51" i="18"/>
  <c r="V51" i="18"/>
  <c r="W51" i="18"/>
  <c r="Z51" i="18"/>
  <c r="AA51" i="18"/>
  <c r="AB51" i="18"/>
  <c r="AC51" i="18"/>
  <c r="B52" i="18"/>
  <c r="C52" i="18"/>
  <c r="D52" i="18"/>
  <c r="E52" i="18"/>
  <c r="H52" i="18"/>
  <c r="I52" i="18"/>
  <c r="J52" i="18"/>
  <c r="K52" i="18"/>
  <c r="N52" i="18"/>
  <c r="O52" i="18"/>
  <c r="P52" i="18"/>
  <c r="Q52" i="18"/>
  <c r="T52" i="18"/>
  <c r="U52" i="18"/>
  <c r="V52" i="18"/>
  <c r="W52" i="18"/>
  <c r="Z52" i="18"/>
  <c r="AA52" i="18"/>
  <c r="AB52" i="18"/>
  <c r="AC52" i="18"/>
  <c r="B53" i="18"/>
  <c r="C53" i="18"/>
  <c r="D53" i="18"/>
  <c r="E53" i="18"/>
  <c r="H53" i="18"/>
  <c r="I53" i="18"/>
  <c r="J53" i="18"/>
  <c r="K53" i="18"/>
  <c r="N53" i="18"/>
  <c r="O53" i="18"/>
  <c r="P53" i="18"/>
  <c r="Q53" i="18"/>
  <c r="T53" i="18"/>
  <c r="U53" i="18"/>
  <c r="V53" i="18"/>
  <c r="W53" i="18"/>
  <c r="Z53" i="18"/>
  <c r="AA53" i="18"/>
  <c r="AB53" i="18"/>
  <c r="AC53" i="18"/>
  <c r="B61" i="18"/>
  <c r="C61" i="18"/>
  <c r="D61" i="18"/>
  <c r="E61" i="18"/>
  <c r="H61" i="18"/>
  <c r="I61" i="18"/>
  <c r="J61" i="18"/>
  <c r="K61" i="18"/>
  <c r="N61" i="18"/>
  <c r="O61" i="18"/>
  <c r="P61" i="18"/>
  <c r="Q61" i="18"/>
  <c r="T61" i="18"/>
  <c r="U61" i="18"/>
  <c r="V61" i="18"/>
  <c r="W61" i="18"/>
  <c r="Z61" i="18"/>
  <c r="AA61" i="18"/>
  <c r="AB61" i="18"/>
  <c r="AC61" i="18"/>
  <c r="B62" i="18"/>
  <c r="C62" i="18"/>
  <c r="D62" i="18"/>
  <c r="E62" i="18"/>
  <c r="H62" i="18"/>
  <c r="I62" i="18"/>
  <c r="J62" i="18"/>
  <c r="K62" i="18"/>
  <c r="N62" i="18"/>
  <c r="O62" i="18"/>
  <c r="P62" i="18"/>
  <c r="Q62" i="18"/>
  <c r="T62" i="18"/>
  <c r="U62" i="18"/>
  <c r="V62" i="18"/>
  <c r="W62" i="18"/>
  <c r="Z62" i="18"/>
  <c r="AA62" i="18"/>
  <c r="AB62" i="18"/>
  <c r="AC62" i="18"/>
  <c r="B63" i="18"/>
  <c r="C63" i="18"/>
  <c r="D63" i="18"/>
  <c r="E63" i="18"/>
  <c r="H63" i="18"/>
  <c r="I63" i="18"/>
  <c r="J63" i="18"/>
  <c r="K63" i="18"/>
  <c r="N63" i="18"/>
  <c r="O63" i="18"/>
  <c r="P63" i="18"/>
  <c r="Q63" i="18"/>
  <c r="T63" i="18"/>
  <c r="U63" i="18"/>
  <c r="V63" i="18"/>
  <c r="W63" i="18"/>
  <c r="Z63" i="18"/>
  <c r="AA63" i="18"/>
  <c r="AB63" i="18"/>
  <c r="AC63" i="18"/>
  <c r="W53" i="17"/>
  <c r="V53" i="17"/>
  <c r="U53" i="17"/>
  <c r="T53" i="17"/>
  <c r="Q53" i="17"/>
  <c r="P53" i="17"/>
  <c r="O53" i="17"/>
  <c r="N53" i="17"/>
  <c r="K53" i="17"/>
  <c r="J53" i="17"/>
  <c r="I53" i="17"/>
  <c r="H53" i="17"/>
  <c r="E53" i="17"/>
  <c r="D53" i="17"/>
  <c r="C53" i="17"/>
  <c r="B53" i="17"/>
  <c r="W52" i="17"/>
  <c r="V52" i="17"/>
  <c r="U52" i="17"/>
  <c r="T52" i="17"/>
  <c r="Q52" i="17"/>
  <c r="P52" i="17"/>
  <c r="O52" i="17"/>
  <c r="N52" i="17"/>
  <c r="K52" i="17"/>
  <c r="J52" i="17"/>
  <c r="I52" i="17"/>
  <c r="H52" i="17"/>
  <c r="E52" i="17"/>
  <c r="D52" i="17"/>
  <c r="C52" i="17"/>
  <c r="B52" i="17"/>
  <c r="W51" i="17"/>
  <c r="V51" i="17"/>
  <c r="U51" i="17"/>
  <c r="T51" i="17"/>
  <c r="Q51" i="17"/>
  <c r="P51" i="17"/>
  <c r="O51" i="17"/>
  <c r="N51" i="17"/>
  <c r="K51" i="17"/>
  <c r="J51" i="17"/>
  <c r="I51" i="17"/>
  <c r="H51" i="17"/>
  <c r="E51" i="17"/>
  <c r="D51" i="17"/>
  <c r="C51" i="17"/>
  <c r="B51" i="17"/>
  <c r="W43" i="17"/>
  <c r="V43" i="17"/>
  <c r="U43" i="17"/>
  <c r="T43" i="17"/>
  <c r="Q43" i="17"/>
  <c r="P43" i="17"/>
  <c r="O43" i="17"/>
  <c r="N43" i="17"/>
  <c r="K43" i="17"/>
  <c r="J43" i="17"/>
  <c r="I43" i="17"/>
  <c r="H43" i="17"/>
  <c r="E43" i="17"/>
  <c r="D43" i="17"/>
  <c r="C43" i="17"/>
  <c r="B43" i="17"/>
  <c r="W42" i="17"/>
  <c r="V42" i="17"/>
  <c r="U42" i="17"/>
  <c r="T42" i="17"/>
  <c r="Q42" i="17"/>
  <c r="P42" i="17"/>
  <c r="O42" i="17"/>
  <c r="N42" i="17"/>
  <c r="K42" i="17"/>
  <c r="J42" i="17"/>
  <c r="I42" i="17"/>
  <c r="H42" i="17"/>
  <c r="E42" i="17"/>
  <c r="D42" i="17"/>
  <c r="C42" i="17"/>
  <c r="B42" i="17"/>
  <c r="W41" i="17"/>
  <c r="V41" i="17"/>
  <c r="U41" i="17"/>
  <c r="T41" i="17"/>
  <c r="Q41" i="17"/>
  <c r="P41" i="17"/>
  <c r="O41" i="17"/>
  <c r="N41" i="17"/>
  <c r="K41" i="17"/>
  <c r="J41" i="17"/>
  <c r="I41" i="17"/>
  <c r="H41" i="17"/>
  <c r="E41" i="17"/>
  <c r="D41" i="17"/>
  <c r="C41" i="17"/>
  <c r="B41" i="17"/>
  <c r="W33" i="17"/>
  <c r="V33" i="17"/>
  <c r="U33" i="17"/>
  <c r="T33" i="17"/>
  <c r="Q33" i="17"/>
  <c r="P33" i="17"/>
  <c r="O33" i="17"/>
  <c r="N33" i="17"/>
  <c r="K33" i="17"/>
  <c r="J33" i="17"/>
  <c r="I33" i="17"/>
  <c r="H33" i="17"/>
  <c r="E33" i="17"/>
  <c r="D33" i="17"/>
  <c r="C33" i="17"/>
  <c r="B33" i="17"/>
  <c r="W32" i="17"/>
  <c r="V32" i="17"/>
  <c r="U32" i="17"/>
  <c r="T32" i="17"/>
  <c r="Q32" i="17"/>
  <c r="P32" i="17"/>
  <c r="O32" i="17"/>
  <c r="N32" i="17"/>
  <c r="K32" i="17"/>
  <c r="J32" i="17"/>
  <c r="I32" i="17"/>
  <c r="H32" i="17"/>
  <c r="E32" i="17"/>
  <c r="D32" i="17"/>
  <c r="C32" i="17"/>
  <c r="B32" i="17"/>
  <c r="W31" i="17"/>
  <c r="V31" i="17"/>
  <c r="U31" i="17"/>
  <c r="T31" i="17"/>
  <c r="Q31" i="17"/>
  <c r="P31" i="17"/>
  <c r="O31" i="17"/>
  <c r="N31" i="17"/>
  <c r="K31" i="17"/>
  <c r="J31" i="17"/>
  <c r="I31" i="17"/>
  <c r="H31" i="17"/>
  <c r="E31" i="17"/>
  <c r="D31" i="17"/>
  <c r="C31" i="17"/>
  <c r="B31" i="17"/>
  <c r="W23" i="17"/>
  <c r="V23" i="17"/>
  <c r="U23" i="17"/>
  <c r="T23" i="17"/>
  <c r="Q23" i="17"/>
  <c r="P23" i="17"/>
  <c r="O23" i="17"/>
  <c r="N23" i="17"/>
  <c r="K23" i="17"/>
  <c r="J23" i="17"/>
  <c r="I23" i="17"/>
  <c r="H23" i="17"/>
  <c r="W22" i="17"/>
  <c r="V22" i="17"/>
  <c r="U22" i="17"/>
  <c r="T22" i="17"/>
  <c r="Q22" i="17"/>
  <c r="P22" i="17"/>
  <c r="O22" i="17"/>
  <c r="N22" i="17"/>
  <c r="K22" i="17"/>
  <c r="J22" i="17"/>
  <c r="I22" i="17"/>
  <c r="H22" i="17"/>
  <c r="W21" i="17"/>
  <c r="V21" i="17"/>
  <c r="U21" i="17"/>
  <c r="T21" i="17"/>
  <c r="Q21" i="17"/>
  <c r="P21" i="17"/>
  <c r="O21" i="17"/>
  <c r="N21" i="17"/>
  <c r="K21" i="17"/>
  <c r="J21" i="17"/>
  <c r="I21" i="17"/>
  <c r="H21" i="17"/>
  <c r="W13" i="17"/>
  <c r="V13" i="17"/>
  <c r="U13" i="17"/>
  <c r="T13" i="17"/>
  <c r="Q13" i="17"/>
  <c r="P13" i="17"/>
  <c r="O13" i="17"/>
  <c r="N13" i="17"/>
  <c r="K13" i="17"/>
  <c r="J13" i="17"/>
  <c r="I13" i="17"/>
  <c r="H13" i="17"/>
  <c r="E13" i="17"/>
  <c r="D13" i="17"/>
  <c r="C13" i="17"/>
  <c r="B13" i="17"/>
  <c r="W12" i="17"/>
  <c r="V12" i="17"/>
  <c r="U12" i="17"/>
  <c r="T12" i="17"/>
  <c r="Q12" i="17"/>
  <c r="P12" i="17"/>
  <c r="O12" i="17"/>
  <c r="N12" i="17"/>
  <c r="K12" i="17"/>
  <c r="J12" i="17"/>
  <c r="I12" i="17"/>
  <c r="H12" i="17"/>
  <c r="E12" i="17"/>
  <c r="D12" i="17"/>
  <c r="C12" i="17"/>
  <c r="B12" i="17"/>
  <c r="W11" i="17"/>
  <c r="V11" i="17"/>
  <c r="U11" i="17"/>
  <c r="T11" i="17"/>
  <c r="Q11" i="17"/>
  <c r="P11" i="17"/>
  <c r="O11" i="17"/>
  <c r="N11" i="17"/>
  <c r="K11" i="17"/>
  <c r="J11" i="17"/>
  <c r="I11" i="17"/>
  <c r="H11" i="17"/>
  <c r="E11" i="17"/>
  <c r="D11" i="17"/>
  <c r="C11" i="17"/>
  <c r="B11" i="17"/>
</calcChain>
</file>

<file path=xl/sharedStrings.xml><?xml version="1.0" encoding="utf-8"?>
<sst xmlns="http://schemas.openxmlformats.org/spreadsheetml/2006/main" count="3402" uniqueCount="316">
  <si>
    <t>PBMC_B_07</t>
  </si>
  <si>
    <t>PBMC_B_09</t>
  </si>
  <si>
    <t>PBMC_B_11</t>
  </si>
  <si>
    <t>PBMC_B_13</t>
  </si>
  <si>
    <t>PBMC_B_14</t>
  </si>
  <si>
    <t>PBMC_B_16</t>
  </si>
  <si>
    <t>PBMC_B_17</t>
  </si>
  <si>
    <t>PBMC_B_21</t>
  </si>
  <si>
    <t>PBMC_B_22</t>
  </si>
  <si>
    <t>PBMC_B_23</t>
  </si>
  <si>
    <t>PBMC_B_24</t>
  </si>
  <si>
    <t>PBMC_B_25</t>
  </si>
  <si>
    <t>PBMC_B_27</t>
  </si>
  <si>
    <t>PBMC_B_28</t>
  </si>
  <si>
    <t>PBMC_B_29</t>
  </si>
  <si>
    <t>TIL_B_07</t>
  </si>
  <si>
    <t>TIL_B_09</t>
  </si>
  <si>
    <t>TIL_B_11</t>
  </si>
  <si>
    <t>TIL_B_13</t>
  </si>
  <si>
    <t>TIL_B_14</t>
  </si>
  <si>
    <t>TIL_B_16</t>
  </si>
  <si>
    <t>TIL_B_17</t>
  </si>
  <si>
    <t>TIL_B_21</t>
  </si>
  <si>
    <t>TIL_B_22</t>
  </si>
  <si>
    <t>TIL_B_23</t>
  </si>
  <si>
    <t>TIL_B_24</t>
  </si>
  <si>
    <t>TIL_B_25</t>
  </si>
  <si>
    <t>TIL_B_27</t>
  </si>
  <si>
    <t>TIL_B_28</t>
  </si>
  <si>
    <t>TIL_B_29</t>
  </si>
  <si>
    <t>9.5e-07</t>
  </si>
  <si>
    <t>4.4e-15</t>
  </si>
  <si>
    <t>1.9e-05</t>
  </si>
  <si>
    <t>0.012</t>
  </si>
  <si>
    <t>3.1e-07</t>
  </si>
  <si>
    <t>0.038</t>
  </si>
  <si>
    <t>0.00025</t>
  </si>
  <si>
    <t>3.2e-12</t>
  </si>
  <si>
    <t>0.24</t>
  </si>
  <si>
    <t>7.5e-13</t>
  </si>
  <si>
    <t>3.4e-10</t>
  </si>
  <si>
    <t>1.7e-07</t>
  </si>
  <si>
    <t>2.2e-09</t>
  </si>
  <si>
    <t>0.00048</t>
  </si>
  <si>
    <t>0.0045</t>
  </si>
  <si>
    <t>p_adj (GLMM)</t>
  </si>
  <si>
    <t>C19</t>
  </si>
  <si>
    <t>C20</t>
  </si>
  <si>
    <t>C18</t>
  </si>
  <si>
    <t>C16</t>
  </si>
  <si>
    <t>C17</t>
  </si>
  <si>
    <t>C15</t>
  </si>
  <si>
    <t>C12</t>
  </si>
  <si>
    <t>C2</t>
  </si>
  <si>
    <t>C10</t>
  </si>
  <si>
    <t>C3</t>
  </si>
  <si>
    <t>C4</t>
  </si>
  <si>
    <t>C5</t>
  </si>
  <si>
    <t>C1</t>
  </si>
  <si>
    <t>C6</t>
  </si>
  <si>
    <t>C11</t>
  </si>
  <si>
    <t>C14</t>
  </si>
  <si>
    <t>C9</t>
  </si>
  <si>
    <t>C8</t>
  </si>
  <si>
    <t>C7</t>
  </si>
  <si>
    <t>C13</t>
  </si>
  <si>
    <t>Blood</t>
  </si>
  <si>
    <t>Tumor</t>
  </si>
  <si>
    <t>sample_id</t>
  </si>
  <si>
    <t>Total Bregs (VISTA+ IL-10+)</t>
  </si>
  <si>
    <t>NA</t>
  </si>
  <si>
    <t>TIL_04</t>
  </si>
  <si>
    <t>TIL_30</t>
  </si>
  <si>
    <t>TIL_31</t>
  </si>
  <si>
    <t>TIL_32</t>
  </si>
  <si>
    <t>TIL_33</t>
  </si>
  <si>
    <t>TIL_35</t>
  </si>
  <si>
    <t>TIL_38</t>
  </si>
  <si>
    <t>TIL_39</t>
  </si>
  <si>
    <t>TIL_40</t>
  </si>
  <si>
    <t>TIL_41</t>
  </si>
  <si>
    <t>TIL_42</t>
  </si>
  <si>
    <t>TIL_43</t>
  </si>
  <si>
    <t>Tissue</t>
  </si>
  <si>
    <t>scMEP1</t>
  </si>
  <si>
    <t>scMEP2</t>
  </si>
  <si>
    <t>scMEP3</t>
  </si>
  <si>
    <t>scMEP4</t>
  </si>
  <si>
    <t>scMEP5</t>
  </si>
  <si>
    <t>scMEP6</t>
  </si>
  <si>
    <t>scMEP7</t>
  </si>
  <si>
    <t>scMEP8</t>
  </si>
  <si>
    <t>scMEP9</t>
  </si>
  <si>
    <t>TIL-45</t>
  </si>
  <si>
    <t>TIL-46</t>
  </si>
  <si>
    <t>TIL-48</t>
  </si>
  <si>
    <t>TIL-50</t>
  </si>
  <si>
    <t>TIL-51</t>
  </si>
  <si>
    <t>TIL-47</t>
  </si>
  <si>
    <t>TIL-55</t>
  </si>
  <si>
    <t>TIL-56</t>
  </si>
  <si>
    <t>TIL-43</t>
  </si>
  <si>
    <t>TIL-52</t>
  </si>
  <si>
    <t>GM-CSF</t>
  </si>
  <si>
    <t>VISTA−</t>
  </si>
  <si>
    <t>VISTA+</t>
  </si>
  <si>
    <t>IL-6</t>
  </si>
  <si>
    <t>IL-10</t>
  </si>
  <si>
    <t>TNF</t>
  </si>
  <si>
    <t>TGF-β</t>
  </si>
  <si>
    <t>Data reports values obtained by subtracting non-stimulated values from stimulated values.</t>
  </si>
  <si>
    <t>#1</t>
  </si>
  <si>
    <t>#2</t>
  </si>
  <si>
    <t>#3</t>
  </si>
  <si>
    <t>#4</t>
  </si>
  <si>
    <t>#5</t>
  </si>
  <si>
    <t>VSIR</t>
  </si>
  <si>
    <t>B</t>
  </si>
  <si>
    <t>CD4</t>
  </si>
  <si>
    <t>CD8</t>
  </si>
  <si>
    <t>SELPLG</t>
  </si>
  <si>
    <t>VSIR + IL10</t>
  </si>
  <si>
    <t>CD4+ T</t>
  </si>
  <si>
    <t>Macrophages</t>
  </si>
  <si>
    <t>Plasma cells</t>
  </si>
  <si>
    <t>CD8+ T</t>
  </si>
  <si>
    <t>Dc</t>
  </si>
  <si>
    <t>Monocytes</t>
  </si>
  <si>
    <t>NK</t>
  </si>
  <si>
    <t xml:space="preserve">Number of contact to B cells </t>
  </si>
  <si>
    <t>Tumoral cells</t>
  </si>
  <si>
    <t>Phenotype</t>
  </si>
  <si>
    <t>Dendritic</t>
  </si>
  <si>
    <t>Plasma</t>
  </si>
  <si>
    <t>Macrophage</t>
  </si>
  <si>
    <t>Natural Killer</t>
  </si>
  <si>
    <t>CD14+ Monocyte</t>
  </si>
  <si>
    <t>PBMC_T_07</t>
  </si>
  <si>
    <t>PBMC_T_09</t>
  </si>
  <si>
    <t>PBMC_T_11</t>
  </si>
  <si>
    <t>PBMC_T_13</t>
  </si>
  <si>
    <t>PBMC_T_14</t>
  </si>
  <si>
    <t>PBMC_T_16</t>
  </si>
  <si>
    <t>PBMC_T_17</t>
  </si>
  <si>
    <t>PBMC_T_21</t>
  </si>
  <si>
    <t>PBMC_T_22</t>
  </si>
  <si>
    <t>PBMC_T_23</t>
  </si>
  <si>
    <t>PBMC_T_24</t>
  </si>
  <si>
    <t>PBMC_T_25</t>
  </si>
  <si>
    <t>PBMC_T_27</t>
  </si>
  <si>
    <t>PBMC_T_28</t>
  </si>
  <si>
    <t>PBMC_T_29</t>
  </si>
  <si>
    <t>TIL_T_07</t>
  </si>
  <si>
    <t>TIL_T_09</t>
  </si>
  <si>
    <t>TIL_T_11</t>
  </si>
  <si>
    <t>TIL_T_13</t>
  </si>
  <si>
    <t>TIL_T_14</t>
  </si>
  <si>
    <t>TIL_T_16</t>
  </si>
  <si>
    <t>TIL_T_17</t>
  </si>
  <si>
    <t>TIL_T_21</t>
  </si>
  <si>
    <t>TIL_T_22</t>
  </si>
  <si>
    <t>TIL_T_23</t>
  </si>
  <si>
    <t>TIL_T_24</t>
  </si>
  <si>
    <t>TIL_T_25</t>
  </si>
  <si>
    <t>TIL_T_27</t>
  </si>
  <si>
    <t>TIL_T_28</t>
  </si>
  <si>
    <t>TIL_T_29</t>
  </si>
  <si>
    <t>C24</t>
  </si>
  <si>
    <t>C30</t>
  </si>
  <si>
    <t>C25</t>
  </si>
  <si>
    <t>C28</t>
  </si>
  <si>
    <t>C27</t>
  </si>
  <si>
    <t>C29</t>
  </si>
  <si>
    <t>C23</t>
  </si>
  <si>
    <t>C22</t>
  </si>
  <si>
    <t>C21</t>
  </si>
  <si>
    <t>C26</t>
  </si>
  <si>
    <t>9.1e-15</t>
  </si>
  <si>
    <t>1.2e-09</t>
  </si>
  <si>
    <t>3.3e-06</t>
  </si>
  <si>
    <t>0.0054</t>
  </si>
  <si>
    <t>0.86</t>
  </si>
  <si>
    <t>0.12</t>
  </si>
  <si>
    <t>0.018</t>
  </si>
  <si>
    <t>9.6e-09</t>
  </si>
  <si>
    <t>7.4e-16</t>
  </si>
  <si>
    <t>8.1e-11</t>
  </si>
  <si>
    <t>5.1e-05</t>
  </si>
  <si>
    <t>GZMB</t>
  </si>
  <si>
    <t>CD226</t>
  </si>
  <si>
    <t>CD39</t>
  </si>
  <si>
    <t>CTLA-4</t>
  </si>
  <si>
    <t>CD96</t>
  </si>
  <si>
    <t>CD69</t>
  </si>
  <si>
    <t>PD-1</t>
  </si>
  <si>
    <t>CD161</t>
  </si>
  <si>
    <t>CD45RA</t>
  </si>
  <si>
    <t>CXCR6</t>
  </si>
  <si>
    <t>CD103</t>
  </si>
  <si>
    <t>CD49a</t>
  </si>
  <si>
    <t>Ki67</t>
  </si>
  <si>
    <t>T-BET</t>
  </si>
  <si>
    <t>CCR7</t>
  </si>
  <si>
    <t>PSGL1+ (MFI x1000)</t>
  </si>
  <si>
    <t>PSGL1− (MFI x1000)</t>
  </si>
  <si>
    <t>scMEP10</t>
  </si>
  <si>
    <t>scMEP11</t>
  </si>
  <si>
    <t>scMEP12</t>
  </si>
  <si>
    <t>scMEP13</t>
  </si>
  <si>
    <t>scMEP14</t>
  </si>
  <si>
    <t>scMEP15</t>
  </si>
  <si>
    <t>TIL_51</t>
  </si>
  <si>
    <t>TIL_45</t>
  </si>
  <si>
    <t>TIL_46</t>
  </si>
  <si>
    <t>TIL_48</t>
  </si>
  <si>
    <t>TIL_50</t>
  </si>
  <si>
    <t>TIL_47</t>
  </si>
  <si>
    <t>TIL_55</t>
  </si>
  <si>
    <t>TIL_56</t>
  </si>
  <si>
    <t>GNLY</t>
  </si>
  <si>
    <t>IL-2</t>
  </si>
  <si>
    <t>IFN-γ</t>
  </si>
  <si>
    <t>IL-17</t>
  </si>
  <si>
    <t>76,2</t>
  </si>
  <si>
    <t>PSGL-1−</t>
  </si>
  <si>
    <t>PSGL-1+</t>
  </si>
  <si>
    <t xml:space="preserve"> Cell number</t>
  </si>
  <si>
    <t>PBMC_NR</t>
  </si>
  <si>
    <t>PBMC_R</t>
  </si>
  <si>
    <t>TUMOR_NR</t>
  </si>
  <si>
    <t>TUMOR_R</t>
  </si>
  <si>
    <t>Total cells</t>
  </si>
  <si>
    <t>Rejected</t>
  </si>
  <si>
    <t>NR</t>
  </si>
  <si>
    <t>R</t>
  </si>
  <si>
    <t>%</t>
  </si>
  <si>
    <t xml:space="preserve">NR </t>
  </si>
  <si>
    <t xml:space="preserve">R </t>
  </si>
  <si>
    <r>
      <t>Tot CD4</t>
    </r>
    <r>
      <rPr>
        <b/>
        <vertAlign val="superscript"/>
        <sz val="16"/>
        <color theme="1"/>
        <rFont val="Calibri"/>
        <family val="2"/>
        <scheme val="minor"/>
      </rPr>
      <t>+</t>
    </r>
    <r>
      <rPr>
        <b/>
        <sz val="16"/>
        <color theme="1"/>
        <rFont val="Calibri"/>
        <family val="2"/>
        <scheme val="minor"/>
      </rPr>
      <t xml:space="preserve"> cells analyzed</t>
    </r>
  </si>
  <si>
    <r>
      <t>Tot cells CD19</t>
    </r>
    <r>
      <rPr>
        <b/>
        <vertAlign val="superscript"/>
        <sz val="16"/>
        <color theme="1"/>
        <rFont val="Calibri"/>
        <family val="2"/>
        <scheme val="minor"/>
      </rPr>
      <t>+</t>
    </r>
    <r>
      <rPr>
        <b/>
        <sz val="16"/>
        <color theme="1"/>
        <rFont val="Calibri"/>
        <family val="2"/>
        <scheme val="minor"/>
      </rPr>
      <t xml:space="preserve"> B analyzed</t>
    </r>
  </si>
  <si>
    <t>Tot CD8+ cells analyzed</t>
  </si>
  <si>
    <r>
      <t>Conventional T cells (CD103</t>
    </r>
    <r>
      <rPr>
        <vertAlign val="superscript"/>
        <sz val="11"/>
        <color theme="1"/>
        <rFont val="Calibri"/>
        <family val="2"/>
        <scheme val="minor"/>
      </rPr>
      <t>−</t>
    </r>
    <r>
      <rPr>
        <sz val="11"/>
        <color theme="1"/>
        <rFont val="Calibri"/>
        <family val="2"/>
        <scheme val="minor"/>
      </rPr>
      <t>FoxP3</t>
    </r>
    <r>
      <rPr>
        <vertAlign val="superscript"/>
        <sz val="11"/>
        <color theme="1"/>
        <rFont val="Calibri"/>
        <family val="2"/>
        <scheme val="minor"/>
      </rPr>
      <t>−</t>
    </r>
    <r>
      <rPr>
        <sz val="11"/>
        <color theme="1"/>
        <rFont val="Calibri"/>
        <family val="2"/>
        <scheme val="minor"/>
      </rPr>
      <t>; Tconv)</t>
    </r>
  </si>
  <si>
    <r>
      <t>Tissue resident T cells (CD103</t>
    </r>
    <r>
      <rPr>
        <vertAlign val="superscript"/>
        <sz val="11"/>
        <color theme="1"/>
        <rFont val="Calibri"/>
        <family val="2"/>
        <scheme val="minor"/>
      </rPr>
      <t>+</t>
    </r>
    <r>
      <rPr>
        <sz val="11"/>
        <color theme="1"/>
        <rFont val="Calibri"/>
        <family val="2"/>
        <scheme val="minor"/>
      </rPr>
      <t>FoxP3</t>
    </r>
    <r>
      <rPr>
        <vertAlign val="superscript"/>
        <sz val="11"/>
        <color theme="1"/>
        <rFont val="Calibri"/>
        <family val="2"/>
        <scheme val="minor"/>
      </rPr>
      <t>−</t>
    </r>
    <r>
      <rPr>
        <sz val="11"/>
        <color theme="1"/>
        <rFont val="Calibri"/>
        <family val="2"/>
        <scheme val="minor"/>
      </rPr>
      <t>; T</t>
    </r>
    <r>
      <rPr>
        <vertAlign val="subscript"/>
        <sz val="11"/>
        <color theme="1"/>
        <rFont val="Calibri"/>
        <family val="2"/>
        <scheme val="minor"/>
      </rPr>
      <t>RM</t>
    </r>
    <r>
      <rPr>
        <sz val="11"/>
        <color theme="1"/>
        <rFont val="Calibri"/>
        <family val="2"/>
        <scheme val="minor"/>
      </rPr>
      <t>)</t>
    </r>
  </si>
  <si>
    <t>p_adj (GLMM*)</t>
  </si>
  <si>
    <t>*Generalized Linear Mixed Model</t>
  </si>
  <si>
    <t>Cell type</t>
  </si>
  <si>
    <r>
      <t xml:space="preserve">The table reports the percentage of cells expressing </t>
    </r>
    <r>
      <rPr>
        <i/>
        <sz val="11"/>
        <color theme="1"/>
        <rFont val="Calibri"/>
        <family val="2"/>
        <scheme val="minor"/>
      </rPr>
      <t xml:space="preserve">VSIR, SELPLG </t>
    </r>
    <r>
      <rPr>
        <sz val="11"/>
        <color theme="1"/>
        <rFont val="Calibri"/>
        <family val="2"/>
        <scheme val="minor"/>
      </rPr>
      <t xml:space="preserve">(CD162), or </t>
    </r>
    <r>
      <rPr>
        <i/>
        <sz val="11"/>
        <color theme="1"/>
        <rFont val="Calibri"/>
        <family val="2"/>
        <scheme val="minor"/>
      </rPr>
      <t>VSIR+IL10</t>
    </r>
    <r>
      <rPr>
        <sz val="11"/>
        <color theme="1"/>
        <rFont val="Calibri"/>
        <family val="2"/>
        <scheme val="minor"/>
      </rPr>
      <t xml:space="preserve"> genes (Cosmx spatial transcriptomic data).</t>
    </r>
  </si>
  <si>
    <t>TLS*</t>
  </si>
  <si>
    <t>*Tertiary lymphoid structure</t>
  </si>
  <si>
    <t>Total B cells (%)</t>
  </si>
  <si>
    <t>10.7*</t>
  </si>
  <si>
    <t>74.9*</t>
  </si>
  <si>
    <t>Blood(median)</t>
  </si>
  <si>
    <t>Tumor(median)</t>
  </si>
  <si>
    <t>Total CD4 T cells (%)</t>
  </si>
  <si>
    <t>PBMC_T_7</t>
  </si>
  <si>
    <t>Total CD8 T cells (%)</t>
  </si>
  <si>
    <t>condition</t>
  </si>
  <si>
    <t>HIF1a+ , VISTA+</t>
  </si>
  <si>
    <t>Total HIF1a</t>
  </si>
  <si>
    <t>Total VISTA</t>
  </si>
  <si>
    <t>sample_1</t>
  </si>
  <si>
    <t>Normoxia</t>
  </si>
  <si>
    <t>sample_2</t>
  </si>
  <si>
    <t>sample_3</t>
  </si>
  <si>
    <t>sample_4</t>
  </si>
  <si>
    <t>Hypoxia</t>
  </si>
  <si>
    <t>Normoxia_CpG</t>
  </si>
  <si>
    <t>Hypoxia_CpG</t>
  </si>
  <si>
    <t>sample_5</t>
  </si>
  <si>
    <t>sample_6</t>
  </si>
  <si>
    <t>sample_7</t>
  </si>
  <si>
    <t>sample_8</t>
  </si>
  <si>
    <t>PD-1 expression</t>
  </si>
  <si>
    <t>+</t>
  </si>
  <si>
    <t>T-bet</t>
  </si>
  <si>
    <t>−</t>
  </si>
  <si>
    <r>
      <t>MFI(x10</t>
    </r>
    <r>
      <rPr>
        <b/>
        <vertAlign val="superscript"/>
        <sz val="11"/>
        <color rgb="FF000000"/>
        <rFont val="Calibri"/>
        <family val="2"/>
        <scheme val="minor"/>
      </rPr>
      <t>3</t>
    </r>
    <r>
      <rPr>
        <b/>
        <sz val="11"/>
        <color rgb="FF000000"/>
        <rFont val="Calibri"/>
        <family val="2"/>
        <scheme val="minor"/>
      </rPr>
      <t>)</t>
    </r>
  </si>
  <si>
    <t>group_id</t>
  </si>
  <si>
    <t>PBMC TIL_64</t>
  </si>
  <si>
    <t>PBMC TIL_65</t>
  </si>
  <si>
    <t>PBMC_TIL_11</t>
  </si>
  <si>
    <t>PBMC_TIL_12</t>
  </si>
  <si>
    <t>PBMC_TIL_17</t>
  </si>
  <si>
    <t>PBMC_TIL_71</t>
  </si>
  <si>
    <t>PBMC_TIL_72</t>
  </si>
  <si>
    <t>PBMC_TIL_77</t>
  </si>
  <si>
    <t>PBMC_TIL_79</t>
  </si>
  <si>
    <t>TIL_12</t>
  </si>
  <si>
    <t>TIL_17</t>
  </si>
  <si>
    <t>TIL_64</t>
  </si>
  <si>
    <t>TIL_65</t>
  </si>
  <si>
    <t>TIL_67</t>
  </si>
  <si>
    <t>TIL_71</t>
  </si>
  <si>
    <t>TIL_72</t>
  </si>
  <si>
    <t>TIL_77</t>
  </si>
  <si>
    <t>TIL_79</t>
  </si>
  <si>
    <t>HD_1</t>
  </si>
  <si>
    <t>HD_2</t>
  </si>
  <si>
    <t>HD_3</t>
  </si>
  <si>
    <t>HD_4</t>
  </si>
  <si>
    <t>HD_5</t>
  </si>
  <si>
    <t>HD_6</t>
  </si>
  <si>
    <t>HD_7</t>
  </si>
  <si>
    <t>HD_8</t>
  </si>
  <si>
    <t>HD_9</t>
  </si>
  <si>
    <t>PBMC_TIL_67</t>
  </si>
  <si>
    <t>PBMC_TIL_68</t>
  </si>
  <si>
    <t>Tfh pct (%)</t>
  </si>
  <si>
    <t>Blood HD</t>
  </si>
  <si>
    <t>Blood NSCLC</t>
  </si>
  <si>
    <t>NSCLC</t>
  </si>
  <si>
    <t>IL4</t>
  </si>
  <si>
    <t>IL9</t>
  </si>
  <si>
    <t>IL21</t>
  </si>
  <si>
    <t>IL22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</si>
</sst>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2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name val="Arial"/>
      <family val="2"/>
    </font>
    <font>
      <sz val="8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vertAlign val="superscript"/>
      <sz val="16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10"/>
      <color rgb="FF0000FF"/>
      <name val="Arial"/>
      <family val="2"/>
    </font>
    <font>
      <sz val="10"/>
      <color theme="1"/>
      <name val="Arial"/>
      <family val="2"/>
    </font>
    <font>
      <i/>
      <sz val="10"/>
      <color theme="1"/>
      <name val="Arial"/>
      <family val="2"/>
    </font>
    <font>
      <b/>
      <sz val="11"/>
      <name val="Arial"/>
      <family val="2"/>
    </font>
    <font>
      <sz val="10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vertAlign val="superscript"/>
      <sz val="11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29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 style="medium">
        <color auto="1"/>
      </bottom>
      <diagonal/>
    </border>
    <border>
      <left style="medium">
        <color theme="1"/>
      </left>
      <right/>
      <top style="medium">
        <color theme="1"/>
      </top>
      <bottom style="medium">
        <color theme="1"/>
      </bottom>
      <diagonal/>
    </border>
    <border>
      <left/>
      <right/>
      <top style="medium">
        <color theme="1"/>
      </top>
      <bottom style="medium">
        <color theme="1"/>
      </bottom>
      <diagonal/>
    </border>
    <border>
      <left/>
      <right style="medium">
        <color theme="1"/>
      </right>
      <top style="medium">
        <color theme="1"/>
      </top>
      <bottom style="medium">
        <color theme="1"/>
      </bottom>
      <diagonal/>
    </border>
    <border>
      <left style="medium">
        <color theme="1"/>
      </left>
      <right/>
      <top style="medium">
        <color theme="1"/>
      </top>
      <bottom/>
      <diagonal/>
    </border>
    <border>
      <left/>
      <right/>
      <top style="medium">
        <color theme="1"/>
      </top>
      <bottom/>
      <diagonal/>
    </border>
    <border>
      <left/>
      <right style="medium">
        <color theme="1"/>
      </right>
      <top style="medium">
        <color theme="1"/>
      </top>
      <bottom/>
      <diagonal/>
    </border>
    <border>
      <left style="medium">
        <color theme="1"/>
      </left>
      <right/>
      <top/>
      <bottom/>
      <diagonal/>
    </border>
    <border>
      <left/>
      <right style="medium">
        <color theme="1"/>
      </right>
      <top/>
      <bottom/>
      <diagonal/>
    </border>
    <border>
      <left style="medium">
        <color theme="1"/>
      </left>
      <right/>
      <top/>
      <bottom style="medium">
        <color theme="1"/>
      </bottom>
      <diagonal/>
    </border>
    <border>
      <left/>
      <right/>
      <top/>
      <bottom style="medium">
        <color theme="1"/>
      </bottom>
      <diagonal/>
    </border>
    <border>
      <left/>
      <right style="medium">
        <color theme="1"/>
      </right>
      <top/>
      <bottom style="medium">
        <color theme="1"/>
      </bottom>
      <diagonal/>
    </border>
  </borders>
  <cellStyleXfs count="1">
    <xf numFmtId="0" fontId="0" fillId="0" borderId="0"/>
  </cellStyleXfs>
  <cellXfs count="119">
    <xf numFmtId="0" fontId="0" fillId="0" borderId="0" xfId="0"/>
    <xf numFmtId="0" fontId="0" fillId="0" borderId="0" xfId="0" applyAlignment="1">
      <alignment horizontal="center"/>
    </xf>
    <xf numFmtId="2" fontId="0" fillId="0" borderId="0" xfId="0" applyNumberFormat="1" applyAlignment="1">
      <alignment horizontal="center"/>
    </xf>
    <xf numFmtId="0" fontId="1" fillId="0" borderId="0" xfId="0" applyFont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1" fontId="0" fillId="0" borderId="0" xfId="0" applyNumberFormat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164" fontId="0" fillId="0" borderId="6" xfId="0" applyNumberFormat="1" applyBorder="1" applyAlignment="1">
      <alignment horizontal="center"/>
    </xf>
    <xf numFmtId="2" fontId="0" fillId="0" borderId="6" xfId="0" applyNumberFormat="1" applyBorder="1" applyAlignment="1">
      <alignment horizontal="center"/>
    </xf>
    <xf numFmtId="2" fontId="0" fillId="0" borderId="7" xfId="0" applyNumberFormat="1" applyBorder="1" applyAlignment="1">
      <alignment horizontal="center"/>
    </xf>
    <xf numFmtId="164" fontId="0" fillId="0" borderId="0" xfId="0" applyNumberFormat="1" applyAlignment="1">
      <alignment horizontal="center"/>
    </xf>
    <xf numFmtId="2" fontId="0" fillId="0" borderId="9" xfId="0" applyNumberFormat="1" applyBorder="1" applyAlignment="1">
      <alignment horizontal="center"/>
    </xf>
    <xf numFmtId="164" fontId="0" fillId="0" borderId="11" xfId="0" applyNumberFormat="1" applyBorder="1" applyAlignment="1">
      <alignment horizontal="center"/>
    </xf>
    <xf numFmtId="2" fontId="0" fillId="0" borderId="11" xfId="0" applyNumberFormat="1" applyBorder="1" applyAlignment="1">
      <alignment horizontal="center"/>
    </xf>
    <xf numFmtId="2" fontId="0" fillId="0" borderId="12" xfId="0" applyNumberFormat="1" applyBorder="1" applyAlignment="1">
      <alignment horizontal="center"/>
    </xf>
    <xf numFmtId="0" fontId="3" fillId="0" borderId="0" xfId="0" applyFont="1"/>
    <xf numFmtId="0" fontId="0" fillId="0" borderId="16" xfId="0" applyBorder="1"/>
    <xf numFmtId="0" fontId="3" fillId="0" borderId="0" xfId="0" applyFont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3" fillId="0" borderId="0" xfId="0" applyFont="1" applyAlignment="1">
      <alignment horizontal="right"/>
    </xf>
    <xf numFmtId="0" fontId="3" fillId="0" borderId="5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1" fillId="0" borderId="0" xfId="0" applyFont="1"/>
    <xf numFmtId="0" fontId="0" fillId="0" borderId="18" xfId="0" applyBorder="1"/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/>
    <xf numFmtId="0" fontId="0" fillId="0" borderId="22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24" xfId="0" applyBorder="1"/>
    <xf numFmtId="0" fontId="0" fillId="0" borderId="25" xfId="0" applyBorder="1" applyAlignment="1">
      <alignment horizontal="center"/>
    </xf>
    <xf numFmtId="0" fontId="0" fillId="0" borderId="26" xfId="0" applyBorder="1"/>
    <xf numFmtId="11" fontId="0" fillId="0" borderId="27" xfId="0" applyNumberFormat="1" applyBorder="1" applyAlignment="1">
      <alignment horizontal="center"/>
    </xf>
    <xf numFmtId="11" fontId="0" fillId="0" borderId="28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164" fontId="0" fillId="0" borderId="0" xfId="0" applyNumberFormat="1"/>
    <xf numFmtId="0" fontId="1" fillId="0" borderId="3" xfId="0" applyFont="1" applyBorder="1"/>
    <xf numFmtId="0" fontId="1" fillId="0" borderId="4" xfId="0" applyFont="1" applyBorder="1"/>
    <xf numFmtId="2" fontId="3" fillId="0" borderId="6" xfId="0" applyNumberFormat="1" applyFont="1" applyBorder="1" applyAlignment="1">
      <alignment horizontal="center"/>
    </xf>
    <xf numFmtId="2" fontId="3" fillId="0" borderId="0" xfId="0" applyNumberFormat="1" applyFont="1" applyAlignment="1">
      <alignment horizontal="center"/>
    </xf>
    <xf numFmtId="2" fontId="3" fillId="0" borderId="11" xfId="0" applyNumberFormat="1" applyFont="1" applyBorder="1" applyAlignment="1">
      <alignment horizontal="center"/>
    </xf>
    <xf numFmtId="2" fontId="3" fillId="0" borderId="7" xfId="0" applyNumberFormat="1" applyFont="1" applyBorder="1" applyAlignment="1">
      <alignment horizontal="center"/>
    </xf>
    <xf numFmtId="2" fontId="3" fillId="0" borderId="9" xfId="0" applyNumberFormat="1" applyFont="1" applyBorder="1" applyAlignment="1">
      <alignment horizontal="center"/>
    </xf>
    <xf numFmtId="2" fontId="3" fillId="0" borderId="12" xfId="0" applyNumberFormat="1" applyFont="1" applyBorder="1" applyAlignment="1">
      <alignment horizontal="center"/>
    </xf>
    <xf numFmtId="0" fontId="8" fillId="0" borderId="8" xfId="0" applyFont="1" applyBorder="1" applyAlignment="1">
      <alignment horizontal="center"/>
    </xf>
    <xf numFmtId="0" fontId="8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8" fillId="0" borderId="6" xfId="0" applyFont="1" applyBorder="1" applyAlignment="1">
      <alignment horizontal="center"/>
    </xf>
    <xf numFmtId="0" fontId="8" fillId="0" borderId="7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0" xfId="0" applyFont="1"/>
    <xf numFmtId="0" fontId="8" fillId="0" borderId="9" xfId="0" applyFont="1" applyBorder="1" applyAlignment="1">
      <alignment horizontal="center"/>
    </xf>
    <xf numFmtId="0" fontId="10" fillId="0" borderId="8" xfId="0" applyFont="1" applyBorder="1" applyAlignment="1">
      <alignment horizontal="left"/>
    </xf>
    <xf numFmtId="1" fontId="0" fillId="0" borderId="0" xfId="0" applyNumberFormat="1" applyAlignment="1">
      <alignment horizontal="center"/>
    </xf>
    <xf numFmtId="1" fontId="0" fillId="0" borderId="9" xfId="0" applyNumberFormat="1" applyBorder="1" applyAlignment="1">
      <alignment horizontal="center"/>
    </xf>
    <xf numFmtId="0" fontId="10" fillId="0" borderId="10" xfId="0" applyFont="1" applyBorder="1" applyAlignment="1">
      <alignment horizontal="left"/>
    </xf>
    <xf numFmtId="0" fontId="2" fillId="2" borderId="5" xfId="0" applyFont="1" applyFill="1" applyBorder="1" applyAlignment="1">
      <alignment horizontal="center"/>
    </xf>
    <xf numFmtId="0" fontId="2" fillId="0" borderId="9" xfId="0" applyFont="1" applyBorder="1"/>
    <xf numFmtId="0" fontId="8" fillId="0" borderId="0" xfId="0" applyFont="1"/>
    <xf numFmtId="0" fontId="8" fillId="0" borderId="9" xfId="0" applyFont="1" applyBorder="1"/>
    <xf numFmtId="164" fontId="0" fillId="0" borderId="9" xfId="0" applyNumberFormat="1" applyBorder="1" applyAlignment="1">
      <alignment horizontal="center"/>
    </xf>
    <xf numFmtId="164" fontId="0" fillId="0" borderId="12" xfId="0" applyNumberFormat="1" applyBorder="1" applyAlignment="1">
      <alignment horizontal="center"/>
    </xf>
    <xf numFmtId="0" fontId="0" fillId="0" borderId="9" xfId="0" applyBorder="1"/>
    <xf numFmtId="3" fontId="0" fillId="0" borderId="0" xfId="0" applyNumberFormat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0" fillId="0" borderId="0" xfId="0" applyAlignment="1">
      <alignment horizontal="left"/>
    </xf>
    <xf numFmtId="0" fontId="14" fillId="0" borderId="9" xfId="0" applyFont="1" applyBorder="1" applyAlignment="1">
      <alignment horizontal="center"/>
    </xf>
    <xf numFmtId="0" fontId="15" fillId="0" borderId="9" xfId="0" applyFont="1" applyBorder="1" applyAlignment="1">
      <alignment horizontal="center"/>
    </xf>
    <xf numFmtId="0" fontId="16" fillId="0" borderId="9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2" fillId="0" borderId="17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7" fillId="0" borderId="2" xfId="0" applyFont="1" applyBorder="1" applyAlignment="1">
      <alignment horizontal="center"/>
    </xf>
    <xf numFmtId="0" fontId="17" fillId="0" borderId="3" xfId="0" applyFont="1" applyBorder="1" applyAlignment="1">
      <alignment horizontal="center"/>
    </xf>
    <xf numFmtId="0" fontId="17" fillId="0" borderId="3" xfId="0" applyFont="1" applyBorder="1"/>
    <xf numFmtId="0" fontId="17" fillId="0" borderId="4" xfId="0" applyFont="1" applyBorder="1"/>
    <xf numFmtId="0" fontId="1" fillId="0" borderId="5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3" borderId="3" xfId="0" applyFill="1" applyBorder="1" applyAlignment="1">
      <alignment horizontal="center"/>
    </xf>
    <xf numFmtId="0" fontId="0" fillId="3" borderId="4" xfId="0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18" fillId="0" borderId="2" xfId="0" applyFont="1" applyBorder="1" applyAlignment="1">
      <alignment horizontal="center"/>
    </xf>
    <xf numFmtId="0" fontId="18" fillId="0" borderId="3" xfId="0" applyFont="1" applyBorder="1" applyAlignment="1">
      <alignment horizontal="center"/>
    </xf>
    <xf numFmtId="0" fontId="18" fillId="0" borderId="4" xfId="0" applyFont="1" applyBorder="1" applyAlignment="1">
      <alignment horizontal="center"/>
    </xf>
    <xf numFmtId="0" fontId="19" fillId="0" borderId="0" xfId="0" applyFont="1" applyAlignment="1">
      <alignment horizontal="center" vertical="center" readingOrder="1"/>
    </xf>
    <xf numFmtId="2" fontId="0" fillId="0" borderId="0" xfId="0" applyNumberFormat="1" applyBorder="1" applyAlignment="1">
      <alignment horizontal="center"/>
    </xf>
    <xf numFmtId="0" fontId="0" fillId="0" borderId="8" xfId="0" applyFont="1" applyBorder="1" applyAlignment="1">
      <alignment horizontal="center"/>
    </xf>
    <xf numFmtId="0" fontId="0" fillId="0" borderId="10" xfId="0" applyFont="1" applyBorder="1" applyAlignment="1">
      <alignment horizontal="center"/>
    </xf>
    <xf numFmtId="11" fontId="0" fillId="0" borderId="3" xfId="0" applyNumberForma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164" fontId="0" fillId="0" borderId="7" xfId="0" applyNumberFormat="1" applyBorder="1" applyAlignment="1">
      <alignment horizontal="center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calcChain" Target="calcChain.xml"/><Relationship Id="rId8" Type="http://schemas.openxmlformats.org/officeDocument/2006/relationships/worksheet" Target="worksheets/sheet8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36"/>
  <sheetViews>
    <sheetView tabSelected="1" workbookViewId="0">
      <selection activeCell="D32" sqref="D32"/>
    </sheetView>
  </sheetViews>
  <sheetFormatPr defaultRowHeight="15" x14ac:dyDescent="0.25"/>
  <cols>
    <col min="1" max="1" width="20.42578125" bestFit="1" customWidth="1"/>
    <col min="2" max="2" width="20.42578125" customWidth="1"/>
  </cols>
  <sheetData>
    <row r="1" spans="1:22" ht="15.75" thickBot="1" x14ac:dyDescent="0.3">
      <c r="A1" s="20" t="s">
        <v>68</v>
      </c>
      <c r="B1" s="18" t="s">
        <v>83</v>
      </c>
      <c r="C1" s="18" t="s">
        <v>46</v>
      </c>
      <c r="D1" s="18" t="s">
        <v>47</v>
      </c>
      <c r="E1" s="18" t="s">
        <v>48</v>
      </c>
      <c r="F1" s="18" t="s">
        <v>49</v>
      </c>
      <c r="G1" s="18" t="s">
        <v>50</v>
      </c>
      <c r="H1" s="18" t="s">
        <v>51</v>
      </c>
      <c r="I1" s="18" t="s">
        <v>52</v>
      </c>
      <c r="J1" s="18" t="s">
        <v>53</v>
      </c>
      <c r="K1" s="18" t="s">
        <v>54</v>
      </c>
      <c r="L1" s="18" t="s">
        <v>55</v>
      </c>
      <c r="M1" s="18" t="s">
        <v>56</v>
      </c>
      <c r="N1" s="18" t="s">
        <v>57</v>
      </c>
      <c r="O1" s="18" t="s">
        <v>58</v>
      </c>
      <c r="P1" s="18" t="s">
        <v>59</v>
      </c>
      <c r="Q1" s="18" t="s">
        <v>60</v>
      </c>
      <c r="R1" s="18" t="s">
        <v>61</v>
      </c>
      <c r="S1" s="18" t="s">
        <v>62</v>
      </c>
      <c r="T1" s="18" t="s">
        <v>63</v>
      </c>
      <c r="U1" s="18" t="s">
        <v>64</v>
      </c>
      <c r="V1" s="19" t="s">
        <v>65</v>
      </c>
    </row>
    <row r="2" spans="1:22" x14ac:dyDescent="0.25">
      <c r="A2" s="4" t="s">
        <v>0</v>
      </c>
      <c r="B2" s="5" t="s">
        <v>66</v>
      </c>
      <c r="C2" s="5">
        <v>3.2</v>
      </c>
      <c r="D2" s="5">
        <v>0.1</v>
      </c>
      <c r="E2" s="5">
        <v>0.4</v>
      </c>
      <c r="F2" s="5">
        <v>0.5</v>
      </c>
      <c r="G2" s="5">
        <v>0.2</v>
      </c>
      <c r="H2" s="5">
        <v>0.4</v>
      </c>
      <c r="I2" s="5">
        <v>0.4</v>
      </c>
      <c r="J2" s="5">
        <v>0.8</v>
      </c>
      <c r="K2" s="5">
        <v>0.4</v>
      </c>
      <c r="L2" s="5">
        <v>17.2</v>
      </c>
      <c r="M2" s="5">
        <v>36.5</v>
      </c>
      <c r="N2" s="5">
        <v>1.1000000000000001</v>
      </c>
      <c r="O2" s="5">
        <v>17.100000000000001</v>
      </c>
      <c r="P2" s="5">
        <v>2</v>
      </c>
      <c r="Q2" s="5">
        <v>13</v>
      </c>
      <c r="R2" s="5">
        <v>0.7</v>
      </c>
      <c r="S2" s="5">
        <v>1.5</v>
      </c>
      <c r="T2" s="5">
        <v>2.9</v>
      </c>
      <c r="U2" s="5">
        <v>0.2</v>
      </c>
      <c r="V2" s="6">
        <v>1.3</v>
      </c>
    </row>
    <row r="3" spans="1:22" x14ac:dyDescent="0.25">
      <c r="A3" s="7" t="s">
        <v>1</v>
      </c>
      <c r="B3" s="1" t="s">
        <v>66</v>
      </c>
      <c r="C3" s="1">
        <v>11.2</v>
      </c>
      <c r="D3" s="1">
        <v>0.1</v>
      </c>
      <c r="E3" s="1">
        <v>0.6</v>
      </c>
      <c r="F3" s="1">
        <v>1.3</v>
      </c>
      <c r="G3" s="1">
        <v>1.3</v>
      </c>
      <c r="H3" s="1">
        <v>5.3</v>
      </c>
      <c r="I3" s="1">
        <v>2.4</v>
      </c>
      <c r="J3" s="1">
        <v>0.2</v>
      </c>
      <c r="K3" s="1">
        <v>0.7</v>
      </c>
      <c r="L3" s="1">
        <v>9.3000000000000007</v>
      </c>
      <c r="M3" s="1">
        <v>20</v>
      </c>
      <c r="N3" s="1">
        <v>0.9</v>
      </c>
      <c r="O3" s="1">
        <v>12.9</v>
      </c>
      <c r="P3" s="1">
        <v>1.7</v>
      </c>
      <c r="Q3" s="1">
        <v>19.100000000000001</v>
      </c>
      <c r="R3" s="1">
        <v>2.2000000000000002</v>
      </c>
      <c r="S3" s="1">
        <v>1.8</v>
      </c>
      <c r="T3" s="1">
        <v>5.3</v>
      </c>
      <c r="U3" s="1">
        <v>0.4</v>
      </c>
      <c r="V3" s="8">
        <v>3.4</v>
      </c>
    </row>
    <row r="4" spans="1:22" x14ac:dyDescent="0.25">
      <c r="A4" s="7" t="s">
        <v>2</v>
      </c>
      <c r="B4" s="1" t="s">
        <v>66</v>
      </c>
      <c r="C4" s="1">
        <v>1.1000000000000001</v>
      </c>
      <c r="D4" s="1">
        <v>0</v>
      </c>
      <c r="E4" s="1">
        <v>0.1</v>
      </c>
      <c r="F4" s="1">
        <v>0.2</v>
      </c>
      <c r="G4" s="1">
        <v>0</v>
      </c>
      <c r="H4" s="1">
        <v>0.1</v>
      </c>
      <c r="I4" s="1">
        <v>0.5</v>
      </c>
      <c r="J4" s="1">
        <v>0.6</v>
      </c>
      <c r="K4" s="1">
        <v>0.5</v>
      </c>
      <c r="L4" s="1">
        <v>22.6</v>
      </c>
      <c r="M4" s="1">
        <v>54.8</v>
      </c>
      <c r="N4" s="1">
        <v>0.3</v>
      </c>
      <c r="O4" s="1">
        <v>2.4</v>
      </c>
      <c r="P4" s="1">
        <v>0.4</v>
      </c>
      <c r="Q4" s="1">
        <v>11.1</v>
      </c>
      <c r="R4" s="1">
        <v>1.2</v>
      </c>
      <c r="S4" s="1">
        <v>0.9</v>
      </c>
      <c r="T4" s="1">
        <v>2.2999999999999998</v>
      </c>
      <c r="U4" s="1">
        <v>0.1</v>
      </c>
      <c r="V4" s="8">
        <v>0.9</v>
      </c>
    </row>
    <row r="5" spans="1:22" x14ac:dyDescent="0.25">
      <c r="A5" s="7" t="s">
        <v>3</v>
      </c>
      <c r="B5" s="1" t="s">
        <v>66</v>
      </c>
      <c r="C5" s="1">
        <v>4.2</v>
      </c>
      <c r="D5" s="1">
        <v>0.1</v>
      </c>
      <c r="E5" s="1">
        <v>0.3</v>
      </c>
      <c r="F5" s="1">
        <v>0.2</v>
      </c>
      <c r="G5" s="1">
        <v>0.1</v>
      </c>
      <c r="H5" s="1">
        <v>0.2</v>
      </c>
      <c r="I5" s="1">
        <v>0.1</v>
      </c>
      <c r="J5" s="1">
        <v>1.2</v>
      </c>
      <c r="K5" s="1">
        <v>0.3</v>
      </c>
      <c r="L5" s="1">
        <v>29.3</v>
      </c>
      <c r="M5" s="1">
        <v>48.5</v>
      </c>
      <c r="N5" s="1">
        <v>0.2</v>
      </c>
      <c r="O5" s="1">
        <v>4</v>
      </c>
      <c r="P5" s="1">
        <v>0.8</v>
      </c>
      <c r="Q5" s="1">
        <v>3.9</v>
      </c>
      <c r="R5" s="1">
        <v>1</v>
      </c>
      <c r="S5" s="1">
        <v>0.4</v>
      </c>
      <c r="T5" s="1">
        <v>1.8</v>
      </c>
      <c r="U5" s="1">
        <v>0.1</v>
      </c>
      <c r="V5" s="8">
        <v>3</v>
      </c>
    </row>
    <row r="6" spans="1:22" x14ac:dyDescent="0.25">
      <c r="A6" s="7" t="s">
        <v>4</v>
      </c>
      <c r="B6" s="1" t="s">
        <v>66</v>
      </c>
      <c r="C6" s="1">
        <v>0.3</v>
      </c>
      <c r="D6" s="1">
        <v>0</v>
      </c>
      <c r="E6" s="1">
        <v>0.1</v>
      </c>
      <c r="F6" s="1">
        <v>0.2</v>
      </c>
      <c r="G6" s="1">
        <v>0</v>
      </c>
      <c r="H6" s="1">
        <v>0.2</v>
      </c>
      <c r="I6" s="1">
        <v>0.3</v>
      </c>
      <c r="J6" s="1">
        <v>0.5</v>
      </c>
      <c r="K6" s="1">
        <v>0.5</v>
      </c>
      <c r="L6" s="1">
        <v>7.1</v>
      </c>
      <c r="M6" s="1">
        <v>51.1</v>
      </c>
      <c r="N6" s="1">
        <v>0.2</v>
      </c>
      <c r="O6" s="1">
        <v>5.6</v>
      </c>
      <c r="P6" s="1">
        <v>0.9</v>
      </c>
      <c r="Q6" s="1">
        <v>16.5</v>
      </c>
      <c r="R6" s="1">
        <v>7.3</v>
      </c>
      <c r="S6" s="1">
        <v>1.1000000000000001</v>
      </c>
      <c r="T6" s="1">
        <v>5.4</v>
      </c>
      <c r="U6" s="1">
        <v>0.6</v>
      </c>
      <c r="V6" s="8">
        <v>2.2000000000000002</v>
      </c>
    </row>
    <row r="7" spans="1:22" x14ac:dyDescent="0.25">
      <c r="A7" s="7" t="s">
        <v>5</v>
      </c>
      <c r="B7" s="1" t="s">
        <v>66</v>
      </c>
      <c r="C7" s="1">
        <v>0.2</v>
      </c>
      <c r="D7" s="1">
        <v>0</v>
      </c>
      <c r="E7" s="1">
        <v>0.1</v>
      </c>
      <c r="F7" s="1">
        <v>0.1</v>
      </c>
      <c r="G7" s="1">
        <v>0.1</v>
      </c>
      <c r="H7" s="1">
        <v>0.1</v>
      </c>
      <c r="I7" s="1">
        <v>0.2</v>
      </c>
      <c r="J7" s="1">
        <v>1.7</v>
      </c>
      <c r="K7" s="1">
        <v>0.2</v>
      </c>
      <c r="L7" s="1">
        <v>15.3</v>
      </c>
      <c r="M7" s="1">
        <v>24.7</v>
      </c>
      <c r="N7" s="1">
        <v>4.5</v>
      </c>
      <c r="O7" s="1">
        <v>26.9</v>
      </c>
      <c r="P7" s="1">
        <v>2.5</v>
      </c>
      <c r="Q7" s="1">
        <v>5.5</v>
      </c>
      <c r="R7" s="1">
        <v>1.8</v>
      </c>
      <c r="S7" s="1">
        <v>1.3</v>
      </c>
      <c r="T7" s="1">
        <v>9</v>
      </c>
      <c r="U7" s="1">
        <v>0.1</v>
      </c>
      <c r="V7" s="8">
        <v>5.7</v>
      </c>
    </row>
    <row r="8" spans="1:22" x14ac:dyDescent="0.25">
      <c r="A8" s="7" t="s">
        <v>6</v>
      </c>
      <c r="B8" s="1" t="s">
        <v>66</v>
      </c>
      <c r="C8" s="1">
        <v>4</v>
      </c>
      <c r="D8" s="1">
        <v>0.1</v>
      </c>
      <c r="E8" s="1">
        <v>1.6</v>
      </c>
      <c r="F8" s="1">
        <v>0.5</v>
      </c>
      <c r="G8" s="1">
        <v>0.1</v>
      </c>
      <c r="H8" s="1">
        <v>0.3</v>
      </c>
      <c r="I8" s="1">
        <v>0.5</v>
      </c>
      <c r="J8" s="1">
        <v>1.7</v>
      </c>
      <c r="K8" s="1">
        <v>0.2</v>
      </c>
      <c r="L8" s="1">
        <v>9</v>
      </c>
      <c r="M8" s="1">
        <v>15.1</v>
      </c>
      <c r="N8" s="1">
        <v>3.6</v>
      </c>
      <c r="O8" s="1">
        <v>24</v>
      </c>
      <c r="P8" s="1">
        <v>1.2</v>
      </c>
      <c r="Q8" s="1">
        <v>15.5</v>
      </c>
      <c r="R8" s="1">
        <v>2.4</v>
      </c>
      <c r="S8" s="1">
        <v>0.9</v>
      </c>
      <c r="T8" s="1">
        <v>15.9</v>
      </c>
      <c r="U8" s="1">
        <v>0.3</v>
      </c>
      <c r="V8" s="8">
        <v>3.4</v>
      </c>
    </row>
    <row r="9" spans="1:22" x14ac:dyDescent="0.25">
      <c r="A9" s="7" t="s">
        <v>7</v>
      </c>
      <c r="B9" s="1" t="s">
        <v>66</v>
      </c>
      <c r="C9" s="1">
        <v>3.4</v>
      </c>
      <c r="D9" s="1">
        <v>0</v>
      </c>
      <c r="E9" s="1">
        <v>0.1</v>
      </c>
      <c r="F9" s="1">
        <v>0.4</v>
      </c>
      <c r="G9" s="1">
        <v>0.1</v>
      </c>
      <c r="H9" s="1">
        <v>0.4</v>
      </c>
      <c r="I9" s="1">
        <v>0.4</v>
      </c>
      <c r="J9" s="1">
        <v>0.9</v>
      </c>
      <c r="K9" s="1">
        <v>0.6</v>
      </c>
      <c r="L9" s="1">
        <v>24.2</v>
      </c>
      <c r="M9" s="1">
        <v>42.6</v>
      </c>
      <c r="N9" s="1">
        <v>0.2</v>
      </c>
      <c r="O9" s="1">
        <v>4.0999999999999996</v>
      </c>
      <c r="P9" s="1">
        <v>3.7</v>
      </c>
      <c r="Q9" s="1">
        <v>12</v>
      </c>
      <c r="R9" s="1">
        <v>2.2000000000000002</v>
      </c>
      <c r="S9" s="1">
        <v>0.7</v>
      </c>
      <c r="T9" s="1">
        <v>2</v>
      </c>
      <c r="U9" s="1">
        <v>0.1</v>
      </c>
      <c r="V9" s="8">
        <v>2</v>
      </c>
    </row>
    <row r="10" spans="1:22" x14ac:dyDescent="0.25">
      <c r="A10" s="7" t="s">
        <v>8</v>
      </c>
      <c r="B10" s="1" t="s">
        <v>66</v>
      </c>
      <c r="C10" s="1">
        <v>0.2</v>
      </c>
      <c r="D10" s="1">
        <v>0</v>
      </c>
      <c r="E10" s="1">
        <v>0</v>
      </c>
      <c r="F10" s="1">
        <v>0.1</v>
      </c>
      <c r="G10" s="1">
        <v>0</v>
      </c>
      <c r="H10" s="1">
        <v>0.1</v>
      </c>
      <c r="I10" s="1">
        <v>0.1</v>
      </c>
      <c r="J10" s="1">
        <v>2.4</v>
      </c>
      <c r="K10" s="1">
        <v>0.3</v>
      </c>
      <c r="L10" s="1">
        <v>24.9</v>
      </c>
      <c r="M10" s="1">
        <v>57.9</v>
      </c>
      <c r="N10" s="1">
        <v>0.1</v>
      </c>
      <c r="O10" s="1">
        <v>3.4</v>
      </c>
      <c r="P10" s="1">
        <v>0.4</v>
      </c>
      <c r="Q10" s="1">
        <v>4.5999999999999996</v>
      </c>
      <c r="R10" s="1">
        <v>1.2</v>
      </c>
      <c r="S10" s="1">
        <v>0.8</v>
      </c>
      <c r="T10" s="1">
        <v>2.8</v>
      </c>
      <c r="U10" s="1">
        <v>0.1</v>
      </c>
      <c r="V10" s="8">
        <v>0.7</v>
      </c>
    </row>
    <row r="11" spans="1:22" x14ac:dyDescent="0.25">
      <c r="A11" s="7" t="s">
        <v>9</v>
      </c>
      <c r="B11" s="1" t="s">
        <v>66</v>
      </c>
      <c r="C11" s="1">
        <v>0.1</v>
      </c>
      <c r="D11" s="1">
        <v>0</v>
      </c>
      <c r="E11" s="1">
        <v>0.1</v>
      </c>
      <c r="F11" s="1">
        <v>0.2</v>
      </c>
      <c r="G11" s="1">
        <v>0</v>
      </c>
      <c r="H11" s="1">
        <v>0.1</v>
      </c>
      <c r="I11" s="1">
        <v>0.1</v>
      </c>
      <c r="J11" s="1">
        <v>0.8</v>
      </c>
      <c r="K11" s="1">
        <v>0.3</v>
      </c>
      <c r="L11" s="1">
        <v>28.4</v>
      </c>
      <c r="M11" s="1">
        <v>51.9</v>
      </c>
      <c r="N11" s="1">
        <v>0.8</v>
      </c>
      <c r="O11" s="1">
        <v>5.6</v>
      </c>
      <c r="P11" s="1">
        <v>2.8</v>
      </c>
      <c r="Q11" s="1">
        <v>1.7</v>
      </c>
      <c r="R11" s="1">
        <v>1.4</v>
      </c>
      <c r="S11" s="1">
        <v>0.9</v>
      </c>
      <c r="T11" s="1">
        <v>2.6</v>
      </c>
      <c r="U11" s="1">
        <v>0.1</v>
      </c>
      <c r="V11" s="8">
        <v>2</v>
      </c>
    </row>
    <row r="12" spans="1:22" x14ac:dyDescent="0.25">
      <c r="A12" s="7" t="s">
        <v>10</v>
      </c>
      <c r="B12" s="1" t="s">
        <v>66</v>
      </c>
      <c r="C12" s="1">
        <v>0.3</v>
      </c>
      <c r="D12" s="1">
        <v>0</v>
      </c>
      <c r="E12" s="1">
        <v>0.2</v>
      </c>
      <c r="F12" s="1">
        <v>0</v>
      </c>
      <c r="G12" s="1">
        <v>0</v>
      </c>
      <c r="H12" s="1">
        <v>0</v>
      </c>
      <c r="I12" s="1">
        <v>0.1</v>
      </c>
      <c r="J12" s="1">
        <v>1.1000000000000001</v>
      </c>
      <c r="K12" s="1">
        <v>0.3</v>
      </c>
      <c r="L12" s="1">
        <v>13.3</v>
      </c>
      <c r="M12" s="1">
        <v>56.8</v>
      </c>
      <c r="N12" s="1">
        <v>0.1</v>
      </c>
      <c r="O12" s="1">
        <v>4.0999999999999996</v>
      </c>
      <c r="P12" s="1">
        <v>0.7</v>
      </c>
      <c r="Q12" s="1">
        <v>9.1999999999999993</v>
      </c>
      <c r="R12" s="1">
        <v>5.5</v>
      </c>
      <c r="S12" s="1">
        <v>0.5</v>
      </c>
      <c r="T12" s="1">
        <v>3.6</v>
      </c>
      <c r="U12" s="1">
        <v>1</v>
      </c>
      <c r="V12" s="8">
        <v>2.9</v>
      </c>
    </row>
    <row r="13" spans="1:22" x14ac:dyDescent="0.25">
      <c r="A13" s="7" t="s">
        <v>11</v>
      </c>
      <c r="B13" s="1" t="s">
        <v>66</v>
      </c>
      <c r="C13" s="1">
        <v>4.0999999999999996</v>
      </c>
      <c r="D13" s="1">
        <v>0</v>
      </c>
      <c r="E13" s="1">
        <v>0.3</v>
      </c>
      <c r="F13" s="1">
        <v>0.2</v>
      </c>
      <c r="G13" s="1">
        <v>0</v>
      </c>
      <c r="H13" s="1">
        <v>0.1</v>
      </c>
      <c r="I13" s="1">
        <v>0.5</v>
      </c>
      <c r="J13" s="1">
        <v>0.6</v>
      </c>
      <c r="K13" s="1">
        <v>0.5</v>
      </c>
      <c r="L13" s="1">
        <v>23.5</v>
      </c>
      <c r="M13" s="1">
        <v>45.3</v>
      </c>
      <c r="N13" s="1">
        <v>0.8</v>
      </c>
      <c r="O13" s="1">
        <v>9.9</v>
      </c>
      <c r="P13" s="1">
        <v>1</v>
      </c>
      <c r="Q13" s="1">
        <v>4.4000000000000004</v>
      </c>
      <c r="R13" s="1">
        <v>2</v>
      </c>
      <c r="S13" s="1">
        <v>0.9</v>
      </c>
      <c r="T13" s="1">
        <v>3.7</v>
      </c>
      <c r="U13" s="1">
        <v>0.6</v>
      </c>
      <c r="V13" s="8">
        <v>1.7</v>
      </c>
    </row>
    <row r="14" spans="1:22" x14ac:dyDescent="0.25">
      <c r="A14" s="7" t="s">
        <v>12</v>
      </c>
      <c r="B14" s="1" t="s">
        <v>66</v>
      </c>
      <c r="C14" s="1">
        <v>0.4</v>
      </c>
      <c r="D14" s="1">
        <v>0.1</v>
      </c>
      <c r="E14" s="1">
        <v>0.6</v>
      </c>
      <c r="F14" s="1">
        <v>0.3</v>
      </c>
      <c r="G14" s="1">
        <v>0.2</v>
      </c>
      <c r="H14" s="1">
        <v>0.2</v>
      </c>
      <c r="I14" s="1">
        <v>0.5</v>
      </c>
      <c r="J14" s="1">
        <v>0.7</v>
      </c>
      <c r="K14" s="1">
        <v>0.2</v>
      </c>
      <c r="L14" s="1">
        <v>5.5</v>
      </c>
      <c r="M14" s="1">
        <v>34.299999999999997</v>
      </c>
      <c r="N14" s="1">
        <v>1.8</v>
      </c>
      <c r="O14" s="1">
        <v>17.3</v>
      </c>
      <c r="P14" s="1">
        <v>2.9</v>
      </c>
      <c r="Q14" s="1">
        <v>17.600000000000001</v>
      </c>
      <c r="R14" s="1">
        <v>4.2</v>
      </c>
      <c r="S14" s="1">
        <v>0.9</v>
      </c>
      <c r="T14" s="1">
        <v>6.4</v>
      </c>
      <c r="U14" s="1">
        <v>1.2</v>
      </c>
      <c r="V14" s="8">
        <v>4.8</v>
      </c>
    </row>
    <row r="15" spans="1:22" x14ac:dyDescent="0.25">
      <c r="A15" s="7" t="s">
        <v>13</v>
      </c>
      <c r="B15" s="1" t="s">
        <v>66</v>
      </c>
      <c r="C15" s="1">
        <v>1.1000000000000001</v>
      </c>
      <c r="D15" s="1">
        <v>0</v>
      </c>
      <c r="E15" s="1">
        <v>1.1000000000000001</v>
      </c>
      <c r="F15" s="1">
        <v>0.1</v>
      </c>
      <c r="G15" s="1">
        <v>0</v>
      </c>
      <c r="H15" s="1">
        <v>0</v>
      </c>
      <c r="I15" s="1">
        <v>0.2</v>
      </c>
      <c r="J15" s="1">
        <v>0.8</v>
      </c>
      <c r="K15" s="1">
        <v>0.2</v>
      </c>
      <c r="L15" s="1">
        <v>13.1</v>
      </c>
      <c r="M15" s="1">
        <v>46.7</v>
      </c>
      <c r="N15" s="1">
        <v>0.6</v>
      </c>
      <c r="O15" s="1">
        <v>22.2</v>
      </c>
      <c r="P15" s="1">
        <v>0.9</v>
      </c>
      <c r="Q15" s="1">
        <v>3.4</v>
      </c>
      <c r="R15" s="1">
        <v>2.5</v>
      </c>
      <c r="S15" s="1">
        <v>0.5</v>
      </c>
      <c r="T15" s="1">
        <v>4.5</v>
      </c>
      <c r="U15" s="1">
        <v>0.5</v>
      </c>
      <c r="V15" s="8">
        <v>1.5</v>
      </c>
    </row>
    <row r="16" spans="1:22" x14ac:dyDescent="0.25">
      <c r="A16" s="7" t="s">
        <v>14</v>
      </c>
      <c r="B16" s="1" t="s">
        <v>66</v>
      </c>
      <c r="C16" s="1">
        <v>0.4</v>
      </c>
      <c r="D16" s="1">
        <v>0.1</v>
      </c>
      <c r="E16" s="1">
        <v>0.6</v>
      </c>
      <c r="F16" s="1">
        <v>0.1</v>
      </c>
      <c r="G16" s="1">
        <v>0</v>
      </c>
      <c r="H16" s="1">
        <v>0</v>
      </c>
      <c r="I16" s="1">
        <v>0.3</v>
      </c>
      <c r="J16" s="1">
        <v>0.1</v>
      </c>
      <c r="K16" s="1">
        <v>0</v>
      </c>
      <c r="L16" s="1">
        <v>1.8</v>
      </c>
      <c r="M16" s="1">
        <v>4</v>
      </c>
      <c r="N16" s="1">
        <v>2</v>
      </c>
      <c r="O16" s="1">
        <v>63.9</v>
      </c>
      <c r="P16" s="1">
        <v>2.1</v>
      </c>
      <c r="Q16" s="1">
        <v>9</v>
      </c>
      <c r="R16" s="1">
        <v>2.8</v>
      </c>
      <c r="S16" s="1">
        <v>0.5</v>
      </c>
      <c r="T16" s="1">
        <v>9.1999999999999993</v>
      </c>
      <c r="U16" s="1">
        <v>0.2</v>
      </c>
      <c r="V16" s="8">
        <v>2.9</v>
      </c>
    </row>
    <row r="17" spans="1:22" x14ac:dyDescent="0.25">
      <c r="A17" s="7" t="s">
        <v>15</v>
      </c>
      <c r="B17" s="1" t="s">
        <v>67</v>
      </c>
      <c r="C17" s="1">
        <v>0.1</v>
      </c>
      <c r="D17" s="1">
        <v>0.7</v>
      </c>
      <c r="E17" s="1">
        <v>1.6</v>
      </c>
      <c r="F17" s="1">
        <v>0</v>
      </c>
      <c r="G17" s="1">
        <v>0.3</v>
      </c>
      <c r="H17" s="1">
        <v>0.1</v>
      </c>
      <c r="I17" s="1">
        <v>0.2</v>
      </c>
      <c r="J17" s="1">
        <v>0</v>
      </c>
      <c r="K17" s="1">
        <v>0.3</v>
      </c>
      <c r="L17" s="1">
        <v>0.2</v>
      </c>
      <c r="M17" s="1">
        <v>6.7</v>
      </c>
      <c r="N17" s="1">
        <v>0</v>
      </c>
      <c r="O17" s="1">
        <v>17.899999999999999</v>
      </c>
      <c r="P17" s="1">
        <v>0.4</v>
      </c>
      <c r="Q17" s="1">
        <v>53.8</v>
      </c>
      <c r="R17" s="1">
        <v>9</v>
      </c>
      <c r="S17" s="1">
        <v>1.8</v>
      </c>
      <c r="T17" s="1">
        <v>5.8</v>
      </c>
      <c r="U17" s="1">
        <v>0.2</v>
      </c>
      <c r="V17" s="8">
        <v>1</v>
      </c>
    </row>
    <row r="18" spans="1:22" x14ac:dyDescent="0.25">
      <c r="A18" s="7" t="s">
        <v>16</v>
      </c>
      <c r="B18" s="1" t="s">
        <v>67</v>
      </c>
      <c r="C18" s="1">
        <v>0</v>
      </c>
      <c r="D18" s="1">
        <v>0.4</v>
      </c>
      <c r="E18" s="1">
        <v>1.3</v>
      </c>
      <c r="F18" s="1">
        <v>2.2999999999999998</v>
      </c>
      <c r="G18" s="1">
        <v>10.3</v>
      </c>
      <c r="H18" s="1">
        <v>2.1</v>
      </c>
      <c r="I18" s="1">
        <v>0.4</v>
      </c>
      <c r="J18" s="1">
        <v>0</v>
      </c>
      <c r="K18" s="1">
        <v>0.8</v>
      </c>
      <c r="L18" s="1">
        <v>0.9</v>
      </c>
      <c r="M18" s="1">
        <v>5</v>
      </c>
      <c r="N18" s="1">
        <v>0.2</v>
      </c>
      <c r="O18" s="1">
        <v>10.8</v>
      </c>
      <c r="P18" s="1">
        <v>0.5</v>
      </c>
      <c r="Q18" s="1">
        <v>30.7</v>
      </c>
      <c r="R18" s="1">
        <v>6.8</v>
      </c>
      <c r="S18" s="1">
        <v>4.4000000000000004</v>
      </c>
      <c r="T18" s="1">
        <v>14.2</v>
      </c>
      <c r="U18" s="1">
        <v>0.3</v>
      </c>
      <c r="V18" s="8">
        <v>8.6</v>
      </c>
    </row>
    <row r="19" spans="1:22" x14ac:dyDescent="0.25">
      <c r="A19" s="7" t="s">
        <v>17</v>
      </c>
      <c r="B19" s="1" t="s">
        <v>67</v>
      </c>
      <c r="C19" s="1">
        <v>0.2</v>
      </c>
      <c r="D19" s="1">
        <v>6.3</v>
      </c>
      <c r="E19" s="1">
        <v>1.1000000000000001</v>
      </c>
      <c r="F19" s="1">
        <v>0.6</v>
      </c>
      <c r="G19" s="1">
        <v>0.1</v>
      </c>
      <c r="H19" s="1">
        <v>0</v>
      </c>
      <c r="I19" s="1">
        <v>0</v>
      </c>
      <c r="J19" s="1">
        <v>0</v>
      </c>
      <c r="K19" s="1">
        <v>0.3</v>
      </c>
      <c r="L19" s="1">
        <v>0.7</v>
      </c>
      <c r="M19" s="1">
        <v>13.1</v>
      </c>
      <c r="N19" s="1">
        <v>0</v>
      </c>
      <c r="O19" s="1">
        <v>12.2</v>
      </c>
      <c r="P19" s="1">
        <v>0.2</v>
      </c>
      <c r="Q19" s="1">
        <v>32.799999999999997</v>
      </c>
      <c r="R19" s="1">
        <v>9.6</v>
      </c>
      <c r="S19" s="1">
        <v>2.6</v>
      </c>
      <c r="T19" s="1">
        <v>16.899999999999999</v>
      </c>
      <c r="U19" s="1">
        <v>0.4</v>
      </c>
      <c r="V19" s="8">
        <v>2.8</v>
      </c>
    </row>
    <row r="20" spans="1:22" x14ac:dyDescent="0.25">
      <c r="A20" s="7" t="s">
        <v>18</v>
      </c>
      <c r="B20" s="1" t="s">
        <v>67</v>
      </c>
      <c r="C20" s="1">
        <v>0.1</v>
      </c>
      <c r="D20" s="1">
        <v>0.6</v>
      </c>
      <c r="E20" s="1">
        <v>2.1</v>
      </c>
      <c r="F20" s="1">
        <v>0.8</v>
      </c>
      <c r="G20" s="1">
        <v>10.1</v>
      </c>
      <c r="H20" s="1">
        <v>0</v>
      </c>
      <c r="I20" s="1">
        <v>0.1</v>
      </c>
      <c r="J20" s="1">
        <v>0</v>
      </c>
      <c r="K20" s="1">
        <v>0.1</v>
      </c>
      <c r="L20" s="1">
        <v>0.2</v>
      </c>
      <c r="M20" s="1">
        <v>3.5</v>
      </c>
      <c r="N20" s="1">
        <v>0</v>
      </c>
      <c r="O20" s="1">
        <v>3.5</v>
      </c>
      <c r="P20" s="1">
        <v>0.4</v>
      </c>
      <c r="Q20" s="1">
        <v>30.9</v>
      </c>
      <c r="R20" s="1">
        <v>34.700000000000003</v>
      </c>
      <c r="S20" s="1">
        <v>1</v>
      </c>
      <c r="T20" s="1">
        <v>4</v>
      </c>
      <c r="U20" s="1">
        <v>0.7</v>
      </c>
      <c r="V20" s="8">
        <v>7.1</v>
      </c>
    </row>
    <row r="21" spans="1:22" x14ac:dyDescent="0.25">
      <c r="A21" s="7" t="s">
        <v>19</v>
      </c>
      <c r="B21" s="1" t="s">
        <v>67</v>
      </c>
      <c r="C21" s="1">
        <v>0.2</v>
      </c>
      <c r="D21" s="1">
        <v>6.3</v>
      </c>
      <c r="E21" s="1">
        <v>1.1000000000000001</v>
      </c>
      <c r="F21" s="1">
        <v>0.6</v>
      </c>
      <c r="G21" s="1">
        <v>0.1</v>
      </c>
      <c r="H21" s="1">
        <v>0</v>
      </c>
      <c r="I21" s="1">
        <v>0</v>
      </c>
      <c r="J21" s="1">
        <v>0</v>
      </c>
      <c r="K21" s="1">
        <v>0.3</v>
      </c>
      <c r="L21" s="1">
        <v>0.7</v>
      </c>
      <c r="M21" s="1">
        <v>13.1</v>
      </c>
      <c r="N21" s="1">
        <v>0</v>
      </c>
      <c r="O21" s="1">
        <v>12.2</v>
      </c>
      <c r="P21" s="1">
        <v>0.2</v>
      </c>
      <c r="Q21" s="1">
        <v>32.799999999999997</v>
      </c>
      <c r="R21" s="1">
        <v>9.6</v>
      </c>
      <c r="S21" s="1">
        <v>2.6</v>
      </c>
      <c r="T21" s="1">
        <v>16.899999999999999</v>
      </c>
      <c r="U21" s="1">
        <v>0.4</v>
      </c>
      <c r="V21" s="8">
        <v>2.8</v>
      </c>
    </row>
    <row r="22" spans="1:22" x14ac:dyDescent="0.25">
      <c r="A22" s="7" t="s">
        <v>20</v>
      </c>
      <c r="B22" s="1" t="s">
        <v>67</v>
      </c>
      <c r="C22" s="1">
        <v>0</v>
      </c>
      <c r="D22" s="1">
        <v>15.4</v>
      </c>
      <c r="E22" s="1">
        <v>22.2</v>
      </c>
      <c r="F22" s="1">
        <v>0</v>
      </c>
      <c r="G22" s="1">
        <v>0.8</v>
      </c>
      <c r="H22" s="1">
        <v>0</v>
      </c>
      <c r="I22" s="1">
        <v>0</v>
      </c>
      <c r="J22" s="1">
        <v>0</v>
      </c>
      <c r="K22" s="1">
        <v>0.3</v>
      </c>
      <c r="L22" s="1">
        <v>0.5</v>
      </c>
      <c r="M22" s="1">
        <v>2.9</v>
      </c>
      <c r="N22" s="1">
        <v>0</v>
      </c>
      <c r="O22" s="1">
        <v>14.2</v>
      </c>
      <c r="P22" s="1">
        <v>0.3</v>
      </c>
      <c r="Q22" s="1">
        <v>25.2</v>
      </c>
      <c r="R22" s="1">
        <v>4.8</v>
      </c>
      <c r="S22" s="1">
        <v>2.7</v>
      </c>
      <c r="T22" s="1">
        <v>8</v>
      </c>
      <c r="U22" s="1">
        <v>0.8</v>
      </c>
      <c r="V22" s="8">
        <v>1.9</v>
      </c>
    </row>
    <row r="23" spans="1:22" x14ac:dyDescent="0.25">
      <c r="A23" s="7" t="s">
        <v>21</v>
      </c>
      <c r="B23" s="1" t="s">
        <v>67</v>
      </c>
      <c r="C23" s="1">
        <v>0.1</v>
      </c>
      <c r="D23" s="1">
        <v>0.2</v>
      </c>
      <c r="E23" s="1">
        <v>0.5</v>
      </c>
      <c r="F23" s="1">
        <v>0.2</v>
      </c>
      <c r="G23" s="1">
        <v>0.1</v>
      </c>
      <c r="H23" s="1">
        <v>0.1</v>
      </c>
      <c r="I23" s="1">
        <v>0</v>
      </c>
      <c r="J23" s="1">
        <v>0.1</v>
      </c>
      <c r="K23" s="1">
        <v>0.2</v>
      </c>
      <c r="L23" s="1">
        <v>0.8</v>
      </c>
      <c r="M23" s="1">
        <v>1.5</v>
      </c>
      <c r="N23" s="1">
        <v>0.2</v>
      </c>
      <c r="O23" s="1">
        <v>31.3</v>
      </c>
      <c r="P23" s="1">
        <v>0.1</v>
      </c>
      <c r="Q23" s="1">
        <v>38.9</v>
      </c>
      <c r="R23" s="1">
        <v>2.2000000000000002</v>
      </c>
      <c r="S23" s="1">
        <v>2</v>
      </c>
      <c r="T23" s="1">
        <v>20.100000000000001</v>
      </c>
      <c r="U23" s="1">
        <v>0.1</v>
      </c>
      <c r="V23" s="8">
        <v>1.3</v>
      </c>
    </row>
    <row r="24" spans="1:22" x14ac:dyDescent="0.25">
      <c r="A24" s="7" t="s">
        <v>22</v>
      </c>
      <c r="B24" s="1" t="s">
        <v>67</v>
      </c>
      <c r="C24" s="1">
        <v>0</v>
      </c>
      <c r="D24" s="1">
        <v>0.3</v>
      </c>
      <c r="E24" s="1">
        <v>1</v>
      </c>
      <c r="F24" s="1">
        <v>0.6</v>
      </c>
      <c r="G24" s="1">
        <v>2.1</v>
      </c>
      <c r="H24" s="1">
        <v>0.1</v>
      </c>
      <c r="I24" s="1">
        <v>0.2</v>
      </c>
      <c r="J24" s="1">
        <v>0</v>
      </c>
      <c r="K24" s="1">
        <v>0</v>
      </c>
      <c r="L24" s="1">
        <v>0.5</v>
      </c>
      <c r="M24" s="1">
        <v>11.2</v>
      </c>
      <c r="N24" s="1">
        <v>0.1</v>
      </c>
      <c r="O24" s="1">
        <v>14.9</v>
      </c>
      <c r="P24" s="1">
        <v>0.1</v>
      </c>
      <c r="Q24" s="1">
        <v>41.2</v>
      </c>
      <c r="R24" s="1">
        <v>8.6</v>
      </c>
      <c r="S24" s="1">
        <v>2.2000000000000002</v>
      </c>
      <c r="T24" s="1">
        <v>13</v>
      </c>
      <c r="U24" s="1">
        <v>0.3</v>
      </c>
      <c r="V24" s="8">
        <v>3.7</v>
      </c>
    </row>
    <row r="25" spans="1:22" x14ac:dyDescent="0.25">
      <c r="A25" s="7" t="s">
        <v>23</v>
      </c>
      <c r="B25" s="1" t="s">
        <v>67</v>
      </c>
      <c r="C25" s="1">
        <v>0</v>
      </c>
      <c r="D25" s="1">
        <v>0.1</v>
      </c>
      <c r="E25" s="1">
        <v>0.3</v>
      </c>
      <c r="F25" s="1">
        <v>0.1</v>
      </c>
      <c r="G25" s="1">
        <v>0</v>
      </c>
      <c r="H25" s="1">
        <v>0</v>
      </c>
      <c r="I25" s="1">
        <v>0</v>
      </c>
      <c r="J25" s="1">
        <v>0</v>
      </c>
      <c r="K25" s="1">
        <v>0</v>
      </c>
      <c r="L25" s="1">
        <v>0.1</v>
      </c>
      <c r="M25" s="1">
        <v>14.7</v>
      </c>
      <c r="N25" s="1">
        <v>0</v>
      </c>
      <c r="O25" s="1">
        <v>7.1</v>
      </c>
      <c r="P25" s="1">
        <v>0</v>
      </c>
      <c r="Q25" s="1">
        <v>46.8</v>
      </c>
      <c r="R25" s="1">
        <v>14.1</v>
      </c>
      <c r="S25" s="1">
        <v>1.3</v>
      </c>
      <c r="T25" s="1">
        <v>12.4</v>
      </c>
      <c r="U25" s="1">
        <v>0.9</v>
      </c>
      <c r="V25" s="8">
        <v>2</v>
      </c>
    </row>
    <row r="26" spans="1:22" x14ac:dyDescent="0.25">
      <c r="A26" s="7" t="s">
        <v>24</v>
      </c>
      <c r="B26" s="1" t="s">
        <v>67</v>
      </c>
      <c r="C26" s="1">
        <v>4.5</v>
      </c>
      <c r="D26" s="1">
        <v>12.4</v>
      </c>
      <c r="E26" s="1">
        <v>19.899999999999999</v>
      </c>
      <c r="F26" s="1">
        <v>0.5</v>
      </c>
      <c r="G26" s="1">
        <v>26.2</v>
      </c>
      <c r="H26" s="1">
        <v>0.3</v>
      </c>
      <c r="I26" s="1">
        <v>1.2</v>
      </c>
      <c r="J26" s="1">
        <v>0.1</v>
      </c>
      <c r="K26" s="1">
        <v>0</v>
      </c>
      <c r="L26" s="1">
        <v>0.2</v>
      </c>
      <c r="M26" s="1">
        <v>1.6</v>
      </c>
      <c r="N26" s="1">
        <v>0</v>
      </c>
      <c r="O26" s="1">
        <v>3.7</v>
      </c>
      <c r="P26" s="1">
        <v>2.4</v>
      </c>
      <c r="Q26" s="1">
        <v>2.6</v>
      </c>
      <c r="R26" s="1">
        <v>3.4</v>
      </c>
      <c r="S26" s="1">
        <v>0.5</v>
      </c>
      <c r="T26" s="1">
        <v>4.7</v>
      </c>
      <c r="U26" s="1">
        <v>1.4</v>
      </c>
      <c r="V26" s="8">
        <v>9.4</v>
      </c>
    </row>
    <row r="27" spans="1:22" x14ac:dyDescent="0.25">
      <c r="A27" s="7" t="s">
        <v>25</v>
      </c>
      <c r="B27" s="1" t="s">
        <v>67</v>
      </c>
      <c r="C27" s="1">
        <v>0</v>
      </c>
      <c r="D27" s="1">
        <v>1</v>
      </c>
      <c r="E27" s="1">
        <v>0.7</v>
      </c>
      <c r="F27" s="1">
        <v>0.4</v>
      </c>
      <c r="G27" s="1">
        <v>4.5999999999999996</v>
      </c>
      <c r="H27" s="1">
        <v>0.1</v>
      </c>
      <c r="I27" s="1">
        <v>0</v>
      </c>
      <c r="J27" s="1">
        <v>0</v>
      </c>
      <c r="K27" s="1">
        <v>0</v>
      </c>
      <c r="L27" s="1">
        <v>0.3</v>
      </c>
      <c r="M27" s="1">
        <v>11.4</v>
      </c>
      <c r="N27" s="1">
        <v>0</v>
      </c>
      <c r="O27" s="1">
        <v>16.3</v>
      </c>
      <c r="P27" s="1">
        <v>0.3</v>
      </c>
      <c r="Q27" s="1">
        <v>23.1</v>
      </c>
      <c r="R27" s="1">
        <v>17.5</v>
      </c>
      <c r="S27" s="1">
        <v>2.2999999999999998</v>
      </c>
      <c r="T27" s="1">
        <v>11</v>
      </c>
      <c r="U27" s="1">
        <v>2.8</v>
      </c>
      <c r="V27" s="8">
        <v>8</v>
      </c>
    </row>
    <row r="28" spans="1:22" x14ac:dyDescent="0.25">
      <c r="A28" s="7" t="s">
        <v>26</v>
      </c>
      <c r="B28" s="1" t="s">
        <v>67</v>
      </c>
      <c r="C28" s="1">
        <v>0.1</v>
      </c>
      <c r="D28" s="1">
        <v>1.6</v>
      </c>
      <c r="E28" s="1">
        <v>0.9</v>
      </c>
      <c r="F28" s="1">
        <v>0.6</v>
      </c>
      <c r="G28" s="1">
        <v>0.5</v>
      </c>
      <c r="H28" s="1">
        <v>0</v>
      </c>
      <c r="I28" s="1">
        <v>0</v>
      </c>
      <c r="J28" s="1">
        <v>0</v>
      </c>
      <c r="K28" s="1">
        <v>0</v>
      </c>
      <c r="L28" s="1">
        <v>0.1</v>
      </c>
      <c r="M28" s="1">
        <v>20.9</v>
      </c>
      <c r="N28" s="1">
        <v>0</v>
      </c>
      <c r="O28" s="1">
        <v>21.8</v>
      </c>
      <c r="P28" s="1">
        <v>0.3</v>
      </c>
      <c r="Q28" s="1">
        <v>4.9000000000000004</v>
      </c>
      <c r="R28" s="1">
        <v>15</v>
      </c>
      <c r="S28" s="1">
        <v>3.3</v>
      </c>
      <c r="T28" s="1">
        <v>11.5</v>
      </c>
      <c r="U28" s="1">
        <v>2.2999999999999998</v>
      </c>
      <c r="V28" s="8">
        <v>16</v>
      </c>
    </row>
    <row r="29" spans="1:22" x14ac:dyDescent="0.25">
      <c r="A29" s="7" t="s">
        <v>27</v>
      </c>
      <c r="B29" s="1" t="s">
        <v>67</v>
      </c>
      <c r="C29" s="1">
        <v>0.1</v>
      </c>
      <c r="D29" s="1">
        <v>12</v>
      </c>
      <c r="E29" s="1">
        <v>4.2</v>
      </c>
      <c r="F29" s="1">
        <v>0.5</v>
      </c>
      <c r="G29" s="1">
        <v>1.6</v>
      </c>
      <c r="H29" s="1">
        <v>0.1</v>
      </c>
      <c r="I29" s="1">
        <v>0.1</v>
      </c>
      <c r="J29" s="1">
        <v>0</v>
      </c>
      <c r="K29" s="1">
        <v>0</v>
      </c>
      <c r="L29" s="1">
        <v>0</v>
      </c>
      <c r="M29" s="1">
        <v>1.9</v>
      </c>
      <c r="N29" s="1">
        <v>0</v>
      </c>
      <c r="O29" s="1">
        <v>19.600000000000001</v>
      </c>
      <c r="P29" s="1">
        <v>0.2</v>
      </c>
      <c r="Q29" s="1">
        <v>23.1</v>
      </c>
      <c r="R29" s="1">
        <v>21.5</v>
      </c>
      <c r="S29" s="1">
        <v>0.6</v>
      </c>
      <c r="T29" s="1">
        <v>9.3000000000000007</v>
      </c>
      <c r="U29" s="1">
        <v>0.8</v>
      </c>
      <c r="V29" s="8">
        <v>4.4000000000000004</v>
      </c>
    </row>
    <row r="30" spans="1:22" x14ac:dyDescent="0.25">
      <c r="A30" s="7" t="s">
        <v>28</v>
      </c>
      <c r="B30" s="1" t="s">
        <v>67</v>
      </c>
      <c r="C30" s="1">
        <v>0</v>
      </c>
      <c r="D30" s="1">
        <v>3.3</v>
      </c>
      <c r="E30" s="1">
        <v>0.9</v>
      </c>
      <c r="F30" s="1">
        <v>1.1000000000000001</v>
      </c>
      <c r="G30" s="1">
        <v>0.4</v>
      </c>
      <c r="H30" s="1">
        <v>0.3</v>
      </c>
      <c r="I30" s="1">
        <v>0</v>
      </c>
      <c r="J30" s="1">
        <v>0</v>
      </c>
      <c r="K30" s="1">
        <v>0</v>
      </c>
      <c r="L30" s="1">
        <v>0</v>
      </c>
      <c r="M30" s="1">
        <v>10.4</v>
      </c>
      <c r="N30" s="1">
        <v>0.1</v>
      </c>
      <c r="O30" s="1">
        <v>31.1</v>
      </c>
      <c r="P30" s="1">
        <v>0.3</v>
      </c>
      <c r="Q30" s="1">
        <v>9.3000000000000007</v>
      </c>
      <c r="R30" s="1">
        <v>13.4</v>
      </c>
      <c r="S30" s="1">
        <v>2.8</v>
      </c>
      <c r="T30" s="1">
        <v>15</v>
      </c>
      <c r="U30" s="1">
        <v>2.6</v>
      </c>
      <c r="V30" s="8">
        <v>9</v>
      </c>
    </row>
    <row r="31" spans="1:22" ht="15.75" thickBot="1" x14ac:dyDescent="0.3">
      <c r="A31" s="9" t="s">
        <v>29</v>
      </c>
      <c r="B31" s="10" t="s">
        <v>67</v>
      </c>
      <c r="C31" s="10">
        <v>0</v>
      </c>
      <c r="D31" s="10">
        <v>1</v>
      </c>
      <c r="E31" s="10">
        <v>0.7</v>
      </c>
      <c r="F31" s="10">
        <v>0.4</v>
      </c>
      <c r="G31" s="10">
        <v>4.5999999999999996</v>
      </c>
      <c r="H31" s="10">
        <v>0.1</v>
      </c>
      <c r="I31" s="10">
        <v>0</v>
      </c>
      <c r="J31" s="10">
        <v>0</v>
      </c>
      <c r="K31" s="10">
        <v>0</v>
      </c>
      <c r="L31" s="10">
        <v>0.3</v>
      </c>
      <c r="M31" s="10">
        <v>11.4</v>
      </c>
      <c r="N31" s="10">
        <v>0</v>
      </c>
      <c r="O31" s="10">
        <v>16.3</v>
      </c>
      <c r="P31" s="10">
        <v>0.3</v>
      </c>
      <c r="Q31" s="10">
        <v>23.1</v>
      </c>
      <c r="R31" s="10">
        <v>17.5</v>
      </c>
      <c r="S31" s="10">
        <v>2.2999999999999998</v>
      </c>
      <c r="T31" s="10">
        <v>11</v>
      </c>
      <c r="U31" s="10">
        <v>2.8</v>
      </c>
      <c r="V31" s="11">
        <v>8</v>
      </c>
    </row>
    <row r="32" spans="1:22" ht="15.75" thickBot="1" x14ac:dyDescent="0.3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</row>
    <row r="33" spans="2:22" ht="15.75" thickBot="1" x14ac:dyDescent="0.3">
      <c r="B33" s="20" t="s">
        <v>45</v>
      </c>
      <c r="C33" s="16" t="s">
        <v>30</v>
      </c>
      <c r="D33" s="16" t="s">
        <v>31</v>
      </c>
      <c r="E33" s="16" t="s">
        <v>32</v>
      </c>
      <c r="F33" s="16" t="s">
        <v>33</v>
      </c>
      <c r="G33" s="16" t="s">
        <v>34</v>
      </c>
      <c r="H33" s="16" t="s">
        <v>35</v>
      </c>
      <c r="I33" s="113">
        <v>7.9999999999999996E-6</v>
      </c>
      <c r="J33" s="16">
        <v>0</v>
      </c>
      <c r="K33" s="16" t="s">
        <v>36</v>
      </c>
      <c r="L33" s="16">
        <v>0</v>
      </c>
      <c r="M33" s="16" t="s">
        <v>37</v>
      </c>
      <c r="N33" s="16">
        <v>0</v>
      </c>
      <c r="O33" s="16" t="s">
        <v>38</v>
      </c>
      <c r="P33" s="16" t="s">
        <v>39</v>
      </c>
      <c r="Q33" s="16" t="s">
        <v>40</v>
      </c>
      <c r="R33" s="113">
        <v>6E-11</v>
      </c>
      <c r="S33" s="16" t="s">
        <v>41</v>
      </c>
      <c r="T33" s="16" t="s">
        <v>42</v>
      </c>
      <c r="U33" s="16" t="s">
        <v>43</v>
      </c>
      <c r="V33" s="17" t="s">
        <v>44</v>
      </c>
    </row>
    <row r="34" spans="2:22" ht="15.75" thickBot="1" x14ac:dyDescent="0.3">
      <c r="B34" s="3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</row>
    <row r="35" spans="2:22" x14ac:dyDescent="0.25">
      <c r="B35" s="99" t="s">
        <v>252</v>
      </c>
      <c r="C35" s="22">
        <v>1.1000000000000001</v>
      </c>
      <c r="D35" s="22">
        <v>0</v>
      </c>
      <c r="E35" s="22">
        <v>0.3</v>
      </c>
      <c r="F35" s="22">
        <v>0.2</v>
      </c>
      <c r="G35" s="22">
        <v>0</v>
      </c>
      <c r="H35" s="22">
        <v>0.1</v>
      </c>
      <c r="I35" s="22">
        <v>0.3</v>
      </c>
      <c r="J35" s="22">
        <v>0.8</v>
      </c>
      <c r="K35" s="22">
        <v>0.3</v>
      </c>
      <c r="L35" s="22">
        <v>15.3</v>
      </c>
      <c r="M35" s="22">
        <v>45.3</v>
      </c>
      <c r="N35" s="22">
        <v>0.8</v>
      </c>
      <c r="O35" s="22">
        <v>9.9</v>
      </c>
      <c r="P35" s="22">
        <v>1.2</v>
      </c>
      <c r="Q35" s="22">
        <v>9.1999999999999993</v>
      </c>
      <c r="R35" s="22">
        <v>2.2000000000000002</v>
      </c>
      <c r="S35" s="22">
        <v>0.9</v>
      </c>
      <c r="T35" s="22">
        <v>3.7</v>
      </c>
      <c r="U35" s="22">
        <v>0.2</v>
      </c>
      <c r="V35" s="23">
        <v>2.2000000000000002</v>
      </c>
    </row>
    <row r="36" spans="2:22" ht="15.75" thickBot="1" x14ac:dyDescent="0.3">
      <c r="B36" s="114" t="s">
        <v>253</v>
      </c>
      <c r="C36" s="27">
        <v>0.1</v>
      </c>
      <c r="D36" s="27">
        <v>1</v>
      </c>
      <c r="E36" s="27">
        <v>1.1000000000000001</v>
      </c>
      <c r="F36" s="27">
        <v>0.5</v>
      </c>
      <c r="G36" s="27">
        <v>0.8</v>
      </c>
      <c r="H36" s="27">
        <v>0.1</v>
      </c>
      <c r="I36" s="27">
        <v>0</v>
      </c>
      <c r="J36" s="27">
        <v>0</v>
      </c>
      <c r="K36" s="27">
        <v>0</v>
      </c>
      <c r="L36" s="27">
        <v>0.3</v>
      </c>
      <c r="M36" s="27">
        <v>10.4</v>
      </c>
      <c r="N36" s="27">
        <v>0</v>
      </c>
      <c r="O36" s="27">
        <v>14.9</v>
      </c>
      <c r="P36" s="27">
        <v>0.3</v>
      </c>
      <c r="Q36" s="27">
        <v>30.7</v>
      </c>
      <c r="R36" s="27">
        <v>9.6</v>
      </c>
      <c r="S36" s="27">
        <v>2.2999999999999998</v>
      </c>
      <c r="T36" s="27">
        <v>11.5</v>
      </c>
      <c r="U36" s="27">
        <v>0.8</v>
      </c>
      <c r="V36" s="28">
        <v>4.4000000000000004</v>
      </c>
    </row>
  </sheetData>
  <pageMargins left="0.7" right="0.7" top="0.75" bottom="0.75" header="0.3" footer="0.3"/>
  <ignoredErrors>
    <ignoredError sqref="C33:V34" numberStoredAsText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6CAB7D-0AAC-4A1C-98E7-65FE6EF43AEF}">
  <dimension ref="A1:Q13"/>
  <sheetViews>
    <sheetView workbookViewId="0">
      <selection activeCell="Q33" sqref="Q33"/>
    </sheetView>
  </sheetViews>
  <sheetFormatPr defaultRowHeight="15" x14ac:dyDescent="0.25"/>
  <cols>
    <col min="1" max="1" width="10.140625" style="1" bestFit="1" customWidth="1"/>
    <col min="2" max="2" width="9.140625" style="1"/>
  </cols>
  <sheetData>
    <row r="1" spans="1:17" ht="15.75" thickBot="1" x14ac:dyDescent="0.3">
      <c r="A1" s="20" t="s">
        <v>68</v>
      </c>
      <c r="B1" s="18" t="s">
        <v>83</v>
      </c>
      <c r="C1" s="56" t="s">
        <v>84</v>
      </c>
      <c r="D1" s="56" t="s">
        <v>85</v>
      </c>
      <c r="E1" s="56" t="s">
        <v>86</v>
      </c>
      <c r="F1" s="56" t="s">
        <v>87</v>
      </c>
      <c r="G1" s="56" t="s">
        <v>88</v>
      </c>
      <c r="H1" s="56" t="s">
        <v>89</v>
      </c>
      <c r="I1" s="56" t="s">
        <v>90</v>
      </c>
      <c r="J1" s="56" t="s">
        <v>91</v>
      </c>
      <c r="K1" s="56" t="s">
        <v>92</v>
      </c>
      <c r="L1" s="56" t="s">
        <v>205</v>
      </c>
      <c r="M1" s="56" t="s">
        <v>206</v>
      </c>
      <c r="N1" s="56" t="s">
        <v>207</v>
      </c>
      <c r="O1" s="56" t="s">
        <v>208</v>
      </c>
      <c r="P1" s="56" t="s">
        <v>209</v>
      </c>
      <c r="Q1" s="57" t="s">
        <v>210</v>
      </c>
    </row>
    <row r="2" spans="1:17" x14ac:dyDescent="0.25">
      <c r="A2" s="4" t="s">
        <v>71</v>
      </c>
      <c r="B2" s="5" t="s">
        <v>67</v>
      </c>
      <c r="C2" s="5">
        <v>0.2</v>
      </c>
      <c r="D2" s="5">
        <v>7.1</v>
      </c>
      <c r="E2" s="5">
        <v>38.6</v>
      </c>
      <c r="F2" s="5">
        <v>0</v>
      </c>
      <c r="G2" s="5">
        <v>0.6</v>
      </c>
      <c r="H2" s="5">
        <v>0.5</v>
      </c>
      <c r="I2" s="5">
        <v>7.3</v>
      </c>
      <c r="J2" s="5">
        <v>0.3</v>
      </c>
      <c r="K2" s="5">
        <v>1</v>
      </c>
      <c r="L2" s="5">
        <v>31.7</v>
      </c>
      <c r="M2" s="5">
        <v>1</v>
      </c>
      <c r="N2" s="5">
        <v>0.9</v>
      </c>
      <c r="O2" s="5">
        <v>0.4</v>
      </c>
      <c r="P2" s="5">
        <v>0.8</v>
      </c>
      <c r="Q2" s="6">
        <v>9.5</v>
      </c>
    </row>
    <row r="3" spans="1:17" x14ac:dyDescent="0.25">
      <c r="A3" s="7" t="s">
        <v>72</v>
      </c>
      <c r="B3" s="1" t="s">
        <v>67</v>
      </c>
      <c r="C3" s="1">
        <v>1.2</v>
      </c>
      <c r="D3" s="1">
        <v>14.3</v>
      </c>
      <c r="E3" s="1">
        <v>16.899999999999999</v>
      </c>
      <c r="F3" s="1">
        <v>3.6</v>
      </c>
      <c r="G3" s="1">
        <v>1.7</v>
      </c>
      <c r="H3" s="1">
        <v>2.5</v>
      </c>
      <c r="I3" s="1">
        <v>18.399999999999999</v>
      </c>
      <c r="J3" s="1">
        <v>3.4</v>
      </c>
      <c r="K3" s="1">
        <v>1.2</v>
      </c>
      <c r="L3" s="1">
        <v>29.7</v>
      </c>
      <c r="M3" s="1">
        <v>1.6</v>
      </c>
      <c r="N3" s="1">
        <v>1.6</v>
      </c>
      <c r="O3" s="1">
        <v>1.3</v>
      </c>
      <c r="P3" s="1">
        <v>0.3</v>
      </c>
      <c r="Q3" s="8">
        <v>2.1</v>
      </c>
    </row>
    <row r="4" spans="1:17" x14ac:dyDescent="0.25">
      <c r="A4" s="7" t="s">
        <v>73</v>
      </c>
      <c r="B4" s="1" t="s">
        <v>67</v>
      </c>
      <c r="C4" s="1">
        <v>0.1</v>
      </c>
      <c r="D4" s="1">
        <v>7.8</v>
      </c>
      <c r="E4" s="1">
        <v>27</v>
      </c>
      <c r="F4" s="1">
        <v>0</v>
      </c>
      <c r="G4" s="1">
        <v>0.1</v>
      </c>
      <c r="H4" s="1">
        <v>0.3</v>
      </c>
      <c r="I4" s="1">
        <v>6.7</v>
      </c>
      <c r="J4" s="1">
        <v>0.2</v>
      </c>
      <c r="K4" s="1">
        <v>0.1</v>
      </c>
      <c r="L4" s="1">
        <v>45</v>
      </c>
      <c r="M4" s="1">
        <v>0.8</v>
      </c>
      <c r="N4" s="1">
        <v>0.4</v>
      </c>
      <c r="O4" s="1">
        <v>1.4</v>
      </c>
      <c r="P4" s="1">
        <v>0.3</v>
      </c>
      <c r="Q4" s="8">
        <v>9.6999999999999993</v>
      </c>
    </row>
    <row r="5" spans="1:17" x14ac:dyDescent="0.25">
      <c r="A5" s="7" t="s">
        <v>74</v>
      </c>
      <c r="B5" s="1" t="s">
        <v>67</v>
      </c>
      <c r="C5" s="1">
        <v>0.1</v>
      </c>
      <c r="D5" s="1">
        <v>9.3000000000000007</v>
      </c>
      <c r="E5" s="1">
        <v>40.5</v>
      </c>
      <c r="F5" s="1">
        <v>0</v>
      </c>
      <c r="G5" s="1">
        <v>0.2</v>
      </c>
      <c r="H5" s="1">
        <v>1</v>
      </c>
      <c r="I5" s="1">
        <v>5.5</v>
      </c>
      <c r="J5" s="1">
        <v>0.2</v>
      </c>
      <c r="K5" s="1">
        <v>0.2</v>
      </c>
      <c r="L5" s="1">
        <v>29.2</v>
      </c>
      <c r="M5" s="1">
        <v>0.9</v>
      </c>
      <c r="N5" s="1">
        <v>0.3</v>
      </c>
      <c r="O5" s="1">
        <v>0.7</v>
      </c>
      <c r="P5" s="1">
        <v>0.6</v>
      </c>
      <c r="Q5" s="8">
        <v>11.3</v>
      </c>
    </row>
    <row r="6" spans="1:17" x14ac:dyDescent="0.25">
      <c r="A6" s="7" t="s">
        <v>75</v>
      </c>
      <c r="B6" s="1" t="s">
        <v>67</v>
      </c>
      <c r="C6" s="1">
        <v>0.3</v>
      </c>
      <c r="D6" s="1">
        <v>5.4</v>
      </c>
      <c r="E6" s="1">
        <v>31.8</v>
      </c>
      <c r="F6" s="1">
        <v>0.2</v>
      </c>
      <c r="G6" s="1">
        <v>0.6</v>
      </c>
      <c r="H6" s="1">
        <v>1.5</v>
      </c>
      <c r="I6" s="1">
        <v>12.3</v>
      </c>
      <c r="J6" s="1">
        <v>0.2</v>
      </c>
      <c r="K6" s="1">
        <v>0.3</v>
      </c>
      <c r="L6" s="1">
        <v>36.700000000000003</v>
      </c>
      <c r="M6" s="1">
        <v>1.8</v>
      </c>
      <c r="N6" s="1">
        <v>0.2</v>
      </c>
      <c r="O6" s="1">
        <v>0.5</v>
      </c>
      <c r="P6" s="1">
        <v>0.2</v>
      </c>
      <c r="Q6" s="8">
        <v>7.9</v>
      </c>
    </row>
    <row r="7" spans="1:17" x14ac:dyDescent="0.25">
      <c r="A7" s="7" t="s">
        <v>76</v>
      </c>
      <c r="B7" s="1" t="s">
        <v>67</v>
      </c>
      <c r="C7" s="1">
        <v>0</v>
      </c>
      <c r="D7" s="1">
        <v>4.2</v>
      </c>
      <c r="E7" s="1">
        <v>38.799999999999997</v>
      </c>
      <c r="F7" s="1">
        <v>0</v>
      </c>
      <c r="G7" s="1">
        <v>0</v>
      </c>
      <c r="H7" s="1">
        <v>0.5</v>
      </c>
      <c r="I7" s="1">
        <v>7.6</v>
      </c>
      <c r="J7" s="1">
        <v>0</v>
      </c>
      <c r="K7" s="1">
        <v>0</v>
      </c>
      <c r="L7" s="1">
        <v>33.700000000000003</v>
      </c>
      <c r="M7" s="1">
        <v>0.6</v>
      </c>
      <c r="N7" s="1">
        <v>0.1</v>
      </c>
      <c r="O7" s="1">
        <v>0.4</v>
      </c>
      <c r="P7" s="1">
        <v>0.8</v>
      </c>
      <c r="Q7" s="8">
        <v>13.1</v>
      </c>
    </row>
    <row r="8" spans="1:17" x14ac:dyDescent="0.25">
      <c r="A8" s="7" t="s">
        <v>77</v>
      </c>
      <c r="B8" s="1" t="s">
        <v>67</v>
      </c>
      <c r="C8" s="1">
        <v>0</v>
      </c>
      <c r="D8" s="1">
        <v>3.1</v>
      </c>
      <c r="E8" s="1">
        <v>36.799999999999997</v>
      </c>
      <c r="F8" s="1">
        <v>0</v>
      </c>
      <c r="G8" s="1">
        <v>0.2</v>
      </c>
      <c r="H8" s="1">
        <v>0.3</v>
      </c>
      <c r="I8" s="1">
        <v>8.5</v>
      </c>
      <c r="J8" s="1">
        <v>0.1</v>
      </c>
      <c r="K8" s="1">
        <v>0</v>
      </c>
      <c r="L8" s="1">
        <v>40.1</v>
      </c>
      <c r="M8" s="1">
        <v>1</v>
      </c>
      <c r="N8" s="1">
        <v>0.1</v>
      </c>
      <c r="O8" s="1">
        <v>0.7</v>
      </c>
      <c r="P8" s="1">
        <v>1</v>
      </c>
      <c r="Q8" s="8">
        <v>8.1</v>
      </c>
    </row>
    <row r="9" spans="1:17" x14ac:dyDescent="0.25">
      <c r="A9" s="7" t="s">
        <v>78</v>
      </c>
      <c r="B9" s="1" t="s">
        <v>67</v>
      </c>
      <c r="C9" s="1">
        <v>0.3</v>
      </c>
      <c r="D9" s="1">
        <v>7.2</v>
      </c>
      <c r="E9" s="1">
        <v>26.8</v>
      </c>
      <c r="F9" s="1">
        <v>0.3</v>
      </c>
      <c r="G9" s="1">
        <v>0.6</v>
      </c>
      <c r="H9" s="1">
        <v>2</v>
      </c>
      <c r="I9" s="1">
        <v>12</v>
      </c>
      <c r="J9" s="1">
        <v>0.6</v>
      </c>
      <c r="K9" s="1">
        <v>0.4</v>
      </c>
      <c r="L9" s="1">
        <v>38.9</v>
      </c>
      <c r="M9" s="1">
        <v>1.2</v>
      </c>
      <c r="N9" s="1">
        <v>0.3</v>
      </c>
      <c r="O9" s="1">
        <v>0.6</v>
      </c>
      <c r="P9" s="1">
        <v>0.6</v>
      </c>
      <c r="Q9" s="8">
        <v>8.1</v>
      </c>
    </row>
    <row r="10" spans="1:17" x14ac:dyDescent="0.25">
      <c r="A10" s="7" t="s">
        <v>79</v>
      </c>
      <c r="B10" s="1" t="s">
        <v>67</v>
      </c>
      <c r="C10" s="1">
        <v>0.1</v>
      </c>
      <c r="D10" s="1">
        <v>2.7</v>
      </c>
      <c r="E10" s="1">
        <v>41.3</v>
      </c>
      <c r="F10" s="1">
        <v>0</v>
      </c>
      <c r="G10" s="1">
        <v>0.4</v>
      </c>
      <c r="H10" s="1">
        <v>0.6</v>
      </c>
      <c r="I10" s="1">
        <v>12.2</v>
      </c>
      <c r="J10" s="1">
        <v>0.3</v>
      </c>
      <c r="K10" s="1">
        <v>0.3</v>
      </c>
      <c r="L10" s="1">
        <v>28.4</v>
      </c>
      <c r="M10" s="1">
        <v>2.1</v>
      </c>
      <c r="N10" s="1">
        <v>0.8</v>
      </c>
      <c r="O10" s="1">
        <v>0.2</v>
      </c>
      <c r="P10" s="1">
        <v>1.2</v>
      </c>
      <c r="Q10" s="8">
        <v>9.4</v>
      </c>
    </row>
    <row r="11" spans="1:17" x14ac:dyDescent="0.25">
      <c r="A11" s="7" t="s">
        <v>80</v>
      </c>
      <c r="B11" s="1" t="s">
        <v>67</v>
      </c>
      <c r="C11" s="1">
        <v>0.1</v>
      </c>
      <c r="D11" s="1">
        <v>6.8</v>
      </c>
      <c r="E11" s="1">
        <v>22.7</v>
      </c>
      <c r="F11" s="1">
        <v>0</v>
      </c>
      <c r="G11" s="1">
        <v>0.2</v>
      </c>
      <c r="H11" s="1">
        <v>0.2</v>
      </c>
      <c r="I11" s="1">
        <v>3.5</v>
      </c>
      <c r="J11" s="1">
        <v>0</v>
      </c>
      <c r="K11" s="1">
        <v>0</v>
      </c>
      <c r="L11" s="1">
        <v>47.3</v>
      </c>
      <c r="M11" s="1">
        <v>0.5</v>
      </c>
      <c r="N11" s="1">
        <v>0.2</v>
      </c>
      <c r="O11" s="1">
        <v>1.7</v>
      </c>
      <c r="P11" s="1">
        <v>0.3</v>
      </c>
      <c r="Q11" s="8">
        <v>16.399999999999999</v>
      </c>
    </row>
    <row r="12" spans="1:17" x14ac:dyDescent="0.25">
      <c r="A12" s="7" t="s">
        <v>81</v>
      </c>
      <c r="B12" s="1" t="s">
        <v>67</v>
      </c>
      <c r="C12" s="1">
        <v>0.4</v>
      </c>
      <c r="D12" s="1">
        <v>11.4</v>
      </c>
      <c r="E12" s="1">
        <v>27</v>
      </c>
      <c r="F12" s="1">
        <v>0.1</v>
      </c>
      <c r="G12" s="1">
        <v>0.4</v>
      </c>
      <c r="H12" s="1">
        <v>3.6</v>
      </c>
      <c r="I12" s="1">
        <v>13.7</v>
      </c>
      <c r="J12" s="1">
        <v>0.4</v>
      </c>
      <c r="K12" s="1">
        <v>0.1</v>
      </c>
      <c r="L12" s="1">
        <v>29.3</v>
      </c>
      <c r="M12" s="1">
        <v>1.4</v>
      </c>
      <c r="N12" s="1">
        <v>0.3</v>
      </c>
      <c r="O12" s="1">
        <v>0.3</v>
      </c>
      <c r="P12" s="1">
        <v>0.5</v>
      </c>
      <c r="Q12" s="8">
        <v>11.1</v>
      </c>
    </row>
    <row r="13" spans="1:17" ht="15.75" thickBot="1" x14ac:dyDescent="0.3">
      <c r="A13" s="9" t="s">
        <v>82</v>
      </c>
      <c r="B13" s="10" t="s">
        <v>67</v>
      </c>
      <c r="C13" s="10">
        <v>0</v>
      </c>
      <c r="D13" s="10">
        <v>11.8</v>
      </c>
      <c r="E13" s="10">
        <v>31.8</v>
      </c>
      <c r="F13" s="10">
        <v>0</v>
      </c>
      <c r="G13" s="10">
        <v>0.5</v>
      </c>
      <c r="H13" s="10">
        <v>0.5</v>
      </c>
      <c r="I13" s="10">
        <v>8.1</v>
      </c>
      <c r="J13" s="10">
        <v>0.2</v>
      </c>
      <c r="K13" s="10">
        <v>0.4</v>
      </c>
      <c r="L13" s="10">
        <v>34</v>
      </c>
      <c r="M13" s="10">
        <v>1.1000000000000001</v>
      </c>
      <c r="N13" s="10">
        <v>0.4</v>
      </c>
      <c r="O13" s="10">
        <v>0.9</v>
      </c>
      <c r="P13" s="10">
        <v>0.4</v>
      </c>
      <c r="Q13" s="11">
        <v>9.8000000000000007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1B0ED7-8C1C-47E0-84C0-921F5466BA4E}">
  <dimension ref="A1:AF40"/>
  <sheetViews>
    <sheetView workbookViewId="0">
      <selection activeCell="B36" sqref="B36:AF37"/>
    </sheetView>
  </sheetViews>
  <sheetFormatPr defaultRowHeight="15" x14ac:dyDescent="0.25"/>
  <cols>
    <col min="1" max="1" width="13.85546875" style="1" customWidth="1"/>
    <col min="2" max="2" width="16.140625" style="1" customWidth="1"/>
  </cols>
  <sheetData>
    <row r="1" spans="1:32" ht="15.75" thickBot="1" x14ac:dyDescent="0.3">
      <c r="A1" s="20" t="s">
        <v>68</v>
      </c>
      <c r="B1" s="18" t="s">
        <v>83</v>
      </c>
      <c r="C1" s="16" t="s">
        <v>47</v>
      </c>
      <c r="D1" s="16" t="s">
        <v>174</v>
      </c>
      <c r="E1" s="16" t="s">
        <v>176</v>
      </c>
      <c r="F1" s="16" t="s">
        <v>172</v>
      </c>
      <c r="G1" s="16" t="s">
        <v>169</v>
      </c>
      <c r="H1" s="16" t="s">
        <v>175</v>
      </c>
      <c r="I1" s="16" t="s">
        <v>61</v>
      </c>
      <c r="J1" s="16" t="s">
        <v>173</v>
      </c>
      <c r="K1" s="16" t="s">
        <v>51</v>
      </c>
      <c r="L1" s="16" t="s">
        <v>60</v>
      </c>
      <c r="M1" s="16" t="s">
        <v>49</v>
      </c>
      <c r="N1" s="16" t="s">
        <v>63</v>
      </c>
      <c r="O1" s="16" t="s">
        <v>54</v>
      </c>
      <c r="P1" s="16" t="s">
        <v>167</v>
      </c>
      <c r="Q1" s="16" t="s">
        <v>170</v>
      </c>
      <c r="R1" s="16" t="s">
        <v>171</v>
      </c>
      <c r="S1" s="16" t="s">
        <v>46</v>
      </c>
      <c r="T1" s="16" t="s">
        <v>62</v>
      </c>
      <c r="U1" s="16" t="s">
        <v>52</v>
      </c>
      <c r="V1" s="16" t="s">
        <v>168</v>
      </c>
      <c r="W1" s="16" t="s">
        <v>50</v>
      </c>
      <c r="X1" s="16" t="s">
        <v>65</v>
      </c>
      <c r="Y1" s="16" t="s">
        <v>59</v>
      </c>
      <c r="Z1" s="16" t="s">
        <v>64</v>
      </c>
      <c r="AA1" s="16" t="s">
        <v>57</v>
      </c>
      <c r="AB1" s="16" t="s">
        <v>53</v>
      </c>
      <c r="AC1" s="16" t="s">
        <v>58</v>
      </c>
      <c r="AD1" s="16" t="s">
        <v>56</v>
      </c>
      <c r="AE1" s="16" t="s">
        <v>55</v>
      </c>
      <c r="AF1" s="17" t="s">
        <v>48</v>
      </c>
    </row>
    <row r="2" spans="1:32" x14ac:dyDescent="0.25">
      <c r="A2" s="4" t="s">
        <v>137</v>
      </c>
      <c r="B2" s="5" t="s">
        <v>66</v>
      </c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5">
        <v>0</v>
      </c>
      <c r="K2" s="5">
        <v>0</v>
      </c>
      <c r="L2" s="5">
        <v>0</v>
      </c>
      <c r="M2" s="5">
        <v>0</v>
      </c>
      <c r="N2" s="5">
        <v>0</v>
      </c>
      <c r="O2" s="5">
        <v>0</v>
      </c>
      <c r="P2" s="5">
        <v>0.2</v>
      </c>
      <c r="Q2" s="5">
        <v>0</v>
      </c>
      <c r="R2" s="5">
        <v>0</v>
      </c>
      <c r="S2" s="5">
        <v>0.3</v>
      </c>
      <c r="T2" s="5">
        <v>0</v>
      </c>
      <c r="U2" s="5">
        <v>0</v>
      </c>
      <c r="V2" s="5">
        <v>0</v>
      </c>
      <c r="W2" s="5">
        <v>0</v>
      </c>
      <c r="X2" s="5">
        <v>0.3</v>
      </c>
      <c r="Y2" s="5">
        <v>3.8</v>
      </c>
      <c r="Z2" s="5">
        <v>2.9</v>
      </c>
      <c r="AA2" s="5">
        <v>21.5</v>
      </c>
      <c r="AB2" s="5">
        <v>5.7</v>
      </c>
      <c r="AC2" s="5">
        <v>36.5</v>
      </c>
      <c r="AD2" s="5">
        <v>0.7</v>
      </c>
      <c r="AE2" s="5">
        <v>2.5</v>
      </c>
      <c r="AF2" s="6">
        <v>25.5</v>
      </c>
    </row>
    <row r="3" spans="1:32" x14ac:dyDescent="0.25">
      <c r="A3" s="7" t="s">
        <v>138</v>
      </c>
      <c r="B3" s="1" t="s">
        <v>66</v>
      </c>
      <c r="C3" s="1">
        <v>0</v>
      </c>
      <c r="D3" s="1">
        <v>0</v>
      </c>
      <c r="E3" s="1">
        <v>0</v>
      </c>
      <c r="F3" s="1">
        <v>0</v>
      </c>
      <c r="G3" s="1">
        <v>0</v>
      </c>
      <c r="H3" s="1">
        <v>0</v>
      </c>
      <c r="I3" s="1">
        <v>0</v>
      </c>
      <c r="J3" s="1">
        <v>0</v>
      </c>
      <c r="K3" s="1">
        <v>0</v>
      </c>
      <c r="L3" s="1">
        <v>0</v>
      </c>
      <c r="M3" s="1">
        <v>0</v>
      </c>
      <c r="N3" s="1">
        <v>0</v>
      </c>
      <c r="O3" s="1">
        <v>0.2</v>
      </c>
      <c r="P3" s="1">
        <v>0.2</v>
      </c>
      <c r="Q3" s="1">
        <v>0</v>
      </c>
      <c r="R3" s="1">
        <v>0</v>
      </c>
      <c r="S3" s="1">
        <v>0.2</v>
      </c>
      <c r="T3" s="1">
        <v>0</v>
      </c>
      <c r="U3" s="1">
        <v>0</v>
      </c>
      <c r="V3" s="1">
        <v>0</v>
      </c>
      <c r="W3" s="1">
        <v>0</v>
      </c>
      <c r="X3" s="1">
        <v>0.7</v>
      </c>
      <c r="Y3" s="1">
        <v>1.4</v>
      </c>
      <c r="Z3" s="1">
        <v>1</v>
      </c>
      <c r="AA3" s="1">
        <v>36.6</v>
      </c>
      <c r="AB3" s="1">
        <v>8.6</v>
      </c>
      <c r="AC3" s="1">
        <v>34.700000000000003</v>
      </c>
      <c r="AD3" s="1">
        <v>1</v>
      </c>
      <c r="AE3" s="1">
        <v>7.5</v>
      </c>
      <c r="AF3" s="8">
        <v>7.9</v>
      </c>
    </row>
    <row r="4" spans="1:32" x14ac:dyDescent="0.25">
      <c r="A4" s="7" t="s">
        <v>139</v>
      </c>
      <c r="B4" s="1" t="s">
        <v>66</v>
      </c>
      <c r="C4" s="1">
        <v>0</v>
      </c>
      <c r="D4" s="1">
        <v>0</v>
      </c>
      <c r="E4" s="1">
        <v>0</v>
      </c>
      <c r="F4" s="1">
        <v>0</v>
      </c>
      <c r="G4" s="1">
        <v>0</v>
      </c>
      <c r="H4" s="1">
        <v>0</v>
      </c>
      <c r="I4" s="1">
        <v>0</v>
      </c>
      <c r="J4" s="1">
        <v>0</v>
      </c>
      <c r="K4" s="1">
        <v>0</v>
      </c>
      <c r="L4" s="1">
        <v>0</v>
      </c>
      <c r="M4" s="1">
        <v>0</v>
      </c>
      <c r="N4" s="1">
        <v>0</v>
      </c>
      <c r="O4" s="1">
        <v>0</v>
      </c>
      <c r="P4" s="1">
        <v>0</v>
      </c>
      <c r="Q4" s="1">
        <v>0</v>
      </c>
      <c r="R4" s="1">
        <v>0</v>
      </c>
      <c r="S4" s="1">
        <v>0.1</v>
      </c>
      <c r="T4" s="1">
        <v>0</v>
      </c>
      <c r="U4" s="1">
        <v>0</v>
      </c>
      <c r="V4" s="1">
        <v>0</v>
      </c>
      <c r="W4" s="1">
        <v>0</v>
      </c>
      <c r="X4" s="1">
        <v>0.2</v>
      </c>
      <c r="Y4" s="1">
        <v>1.1000000000000001</v>
      </c>
      <c r="Z4" s="1">
        <v>1.8</v>
      </c>
      <c r="AA4" s="1">
        <v>51.2</v>
      </c>
      <c r="AB4" s="1">
        <v>7.5</v>
      </c>
      <c r="AC4" s="1">
        <v>18.5</v>
      </c>
      <c r="AD4" s="1">
        <v>0.3</v>
      </c>
      <c r="AE4" s="1">
        <v>4.5</v>
      </c>
      <c r="AF4" s="8">
        <v>14.7</v>
      </c>
    </row>
    <row r="5" spans="1:32" x14ac:dyDescent="0.25">
      <c r="A5" s="7" t="s">
        <v>140</v>
      </c>
      <c r="B5" s="1" t="s">
        <v>66</v>
      </c>
      <c r="C5" s="1">
        <v>0</v>
      </c>
      <c r="D5" s="1">
        <v>0</v>
      </c>
      <c r="E5" s="1">
        <v>0</v>
      </c>
      <c r="F5" s="1">
        <v>0</v>
      </c>
      <c r="G5" s="1">
        <v>0</v>
      </c>
      <c r="H5" s="1">
        <v>0</v>
      </c>
      <c r="I5" s="1">
        <v>0</v>
      </c>
      <c r="J5" s="1">
        <v>0</v>
      </c>
      <c r="K5" s="1">
        <v>0</v>
      </c>
      <c r="L5" s="1">
        <v>0</v>
      </c>
      <c r="M5" s="1">
        <v>0</v>
      </c>
      <c r="N5" s="1">
        <v>0</v>
      </c>
      <c r="O5" s="1">
        <v>0</v>
      </c>
      <c r="P5" s="1">
        <v>0.2</v>
      </c>
      <c r="Q5" s="1">
        <v>0</v>
      </c>
      <c r="R5" s="1">
        <v>0</v>
      </c>
      <c r="S5" s="1">
        <v>0.1</v>
      </c>
      <c r="T5" s="1">
        <v>0</v>
      </c>
      <c r="U5" s="1">
        <v>0</v>
      </c>
      <c r="V5" s="1">
        <v>0</v>
      </c>
      <c r="W5" s="1">
        <v>0</v>
      </c>
      <c r="X5" s="1">
        <v>0.4</v>
      </c>
      <c r="Y5" s="1">
        <v>0.2</v>
      </c>
      <c r="Z5" s="1">
        <v>2.8</v>
      </c>
      <c r="AA5" s="1">
        <v>9</v>
      </c>
      <c r="AB5" s="1">
        <v>9.3000000000000007</v>
      </c>
      <c r="AC5" s="1">
        <v>64.400000000000006</v>
      </c>
      <c r="AD5" s="1">
        <v>0.5</v>
      </c>
      <c r="AE5" s="1">
        <v>9.3000000000000007</v>
      </c>
      <c r="AF5" s="8">
        <v>3.7</v>
      </c>
    </row>
    <row r="6" spans="1:32" x14ac:dyDescent="0.25">
      <c r="A6" s="7" t="s">
        <v>141</v>
      </c>
      <c r="B6" s="1" t="s">
        <v>66</v>
      </c>
      <c r="C6" s="1">
        <v>0</v>
      </c>
      <c r="D6" s="1">
        <v>0</v>
      </c>
      <c r="E6" s="1">
        <v>0</v>
      </c>
      <c r="F6" s="1">
        <v>0</v>
      </c>
      <c r="G6" s="1">
        <v>0</v>
      </c>
      <c r="H6" s="1">
        <v>0</v>
      </c>
      <c r="I6" s="1">
        <v>0</v>
      </c>
      <c r="J6" s="1">
        <v>0</v>
      </c>
      <c r="K6" s="1">
        <v>0</v>
      </c>
      <c r="L6" s="1">
        <v>0</v>
      </c>
      <c r="M6" s="1">
        <v>0</v>
      </c>
      <c r="N6" s="1">
        <v>0</v>
      </c>
      <c r="O6" s="1">
        <v>0</v>
      </c>
      <c r="P6" s="1">
        <v>0.1</v>
      </c>
      <c r="Q6" s="1">
        <v>0</v>
      </c>
      <c r="R6" s="1">
        <v>0</v>
      </c>
      <c r="S6" s="1">
        <v>0.1</v>
      </c>
      <c r="T6" s="1">
        <v>0</v>
      </c>
      <c r="U6" s="1">
        <v>0</v>
      </c>
      <c r="V6" s="1">
        <v>0</v>
      </c>
      <c r="W6" s="1">
        <v>0</v>
      </c>
      <c r="X6" s="1">
        <v>0.2</v>
      </c>
      <c r="Y6" s="1">
        <v>1.8</v>
      </c>
      <c r="Z6" s="1">
        <v>1.9</v>
      </c>
      <c r="AA6" s="1">
        <v>46.2</v>
      </c>
      <c r="AB6" s="1">
        <v>8.6999999999999993</v>
      </c>
      <c r="AC6" s="1">
        <v>9.6</v>
      </c>
      <c r="AD6" s="1">
        <v>0.5</v>
      </c>
      <c r="AE6" s="1">
        <v>14.6</v>
      </c>
      <c r="AF6" s="8">
        <v>16.2</v>
      </c>
    </row>
    <row r="7" spans="1:32" x14ac:dyDescent="0.25">
      <c r="A7" s="7" t="s">
        <v>142</v>
      </c>
      <c r="B7" s="1" t="s">
        <v>66</v>
      </c>
      <c r="C7" s="1">
        <v>0</v>
      </c>
      <c r="D7" s="1">
        <v>0</v>
      </c>
      <c r="E7" s="1">
        <v>0</v>
      </c>
      <c r="F7" s="1">
        <v>0</v>
      </c>
      <c r="G7" s="1">
        <v>0</v>
      </c>
      <c r="H7" s="1">
        <v>0</v>
      </c>
      <c r="I7" s="1">
        <v>0</v>
      </c>
      <c r="J7" s="1">
        <v>0</v>
      </c>
      <c r="K7" s="1">
        <v>0</v>
      </c>
      <c r="L7" s="1">
        <v>0</v>
      </c>
      <c r="M7" s="1">
        <v>0</v>
      </c>
      <c r="N7" s="1">
        <v>0</v>
      </c>
      <c r="O7" s="1">
        <v>0</v>
      </c>
      <c r="P7" s="1">
        <v>0.1</v>
      </c>
      <c r="Q7" s="1">
        <v>0</v>
      </c>
      <c r="R7" s="1">
        <v>0</v>
      </c>
      <c r="S7" s="1">
        <v>0.1</v>
      </c>
      <c r="T7" s="1">
        <v>0</v>
      </c>
      <c r="U7" s="1">
        <v>0</v>
      </c>
      <c r="V7" s="1">
        <v>0</v>
      </c>
      <c r="W7" s="1">
        <v>0</v>
      </c>
      <c r="X7" s="1">
        <v>0.1</v>
      </c>
      <c r="Y7" s="1">
        <v>0.7</v>
      </c>
      <c r="Z7" s="1">
        <v>7.7</v>
      </c>
      <c r="AA7" s="1">
        <v>40.9</v>
      </c>
      <c r="AB7" s="1">
        <v>0.9</v>
      </c>
      <c r="AC7" s="1">
        <v>4.5</v>
      </c>
      <c r="AD7" s="1">
        <v>0.2</v>
      </c>
      <c r="AE7" s="1">
        <v>7</v>
      </c>
      <c r="AF7" s="8">
        <v>37.5</v>
      </c>
    </row>
    <row r="8" spans="1:32" x14ac:dyDescent="0.25">
      <c r="A8" s="7" t="s">
        <v>143</v>
      </c>
      <c r="B8" s="1" t="s">
        <v>66</v>
      </c>
      <c r="C8" s="1">
        <v>0</v>
      </c>
      <c r="D8" s="1">
        <v>0</v>
      </c>
      <c r="E8" s="1">
        <v>0</v>
      </c>
      <c r="F8" s="1">
        <v>0</v>
      </c>
      <c r="G8" s="1">
        <v>0</v>
      </c>
      <c r="H8" s="1">
        <v>0</v>
      </c>
      <c r="I8" s="1">
        <v>0</v>
      </c>
      <c r="J8" s="1">
        <v>0</v>
      </c>
      <c r="K8" s="1">
        <v>0</v>
      </c>
      <c r="L8" s="1">
        <v>0</v>
      </c>
      <c r="M8" s="1">
        <v>0</v>
      </c>
      <c r="N8" s="1">
        <v>0</v>
      </c>
      <c r="O8" s="1">
        <v>0</v>
      </c>
      <c r="P8" s="1">
        <v>0</v>
      </c>
      <c r="Q8" s="1">
        <v>0</v>
      </c>
      <c r="R8" s="1">
        <v>0</v>
      </c>
      <c r="S8" s="1">
        <v>0.1</v>
      </c>
      <c r="T8" s="1">
        <v>0</v>
      </c>
      <c r="U8" s="1">
        <v>0</v>
      </c>
      <c r="V8" s="1">
        <v>0</v>
      </c>
      <c r="W8" s="1">
        <v>0</v>
      </c>
      <c r="X8" s="1">
        <v>0.5</v>
      </c>
      <c r="Y8" s="1">
        <v>3.1</v>
      </c>
      <c r="Z8" s="1">
        <v>0.5</v>
      </c>
      <c r="AA8" s="1">
        <v>82.1</v>
      </c>
      <c r="AB8" s="1">
        <v>1.1000000000000001</v>
      </c>
      <c r="AC8" s="1">
        <v>1.8</v>
      </c>
      <c r="AD8" s="1">
        <v>0.3</v>
      </c>
      <c r="AE8" s="1">
        <v>1.7</v>
      </c>
      <c r="AF8" s="8">
        <v>9</v>
      </c>
    </row>
    <row r="9" spans="1:32" x14ac:dyDescent="0.25">
      <c r="A9" s="7" t="s">
        <v>144</v>
      </c>
      <c r="B9" s="1" t="s">
        <v>66</v>
      </c>
      <c r="C9" s="1">
        <v>0</v>
      </c>
      <c r="D9" s="1">
        <v>0</v>
      </c>
      <c r="E9" s="1">
        <v>0</v>
      </c>
      <c r="F9" s="1">
        <v>0</v>
      </c>
      <c r="G9" s="1">
        <v>0</v>
      </c>
      <c r="H9" s="1">
        <v>0</v>
      </c>
      <c r="I9" s="1">
        <v>0</v>
      </c>
      <c r="J9" s="1">
        <v>0</v>
      </c>
      <c r="K9" s="1">
        <v>0</v>
      </c>
      <c r="L9" s="1">
        <v>0</v>
      </c>
      <c r="M9" s="1">
        <v>0</v>
      </c>
      <c r="N9" s="1">
        <v>0</v>
      </c>
      <c r="O9" s="1">
        <v>0.1</v>
      </c>
      <c r="P9" s="1">
        <v>0</v>
      </c>
      <c r="Q9" s="1">
        <v>0</v>
      </c>
      <c r="R9" s="1">
        <v>0</v>
      </c>
      <c r="S9" s="1">
        <v>0.1</v>
      </c>
      <c r="T9" s="1">
        <v>0</v>
      </c>
      <c r="U9" s="1">
        <v>0</v>
      </c>
      <c r="V9" s="1">
        <v>0</v>
      </c>
      <c r="W9" s="1">
        <v>0</v>
      </c>
      <c r="X9" s="1">
        <v>0.1</v>
      </c>
      <c r="Y9" s="1">
        <v>1.2</v>
      </c>
      <c r="Z9" s="1">
        <v>0.7</v>
      </c>
      <c r="AA9" s="1">
        <v>15.7</v>
      </c>
      <c r="AB9" s="1">
        <v>16.2</v>
      </c>
      <c r="AC9" s="1">
        <v>58.3</v>
      </c>
      <c r="AD9" s="1">
        <v>0.3</v>
      </c>
      <c r="AE9" s="1">
        <v>2.1</v>
      </c>
      <c r="AF9" s="8">
        <v>5.2</v>
      </c>
    </row>
    <row r="10" spans="1:32" x14ac:dyDescent="0.25">
      <c r="A10" s="7" t="s">
        <v>145</v>
      </c>
      <c r="B10" s="1" t="s">
        <v>66</v>
      </c>
      <c r="C10" s="1">
        <v>0</v>
      </c>
      <c r="D10" s="1">
        <v>0</v>
      </c>
      <c r="E10" s="1">
        <v>0</v>
      </c>
      <c r="F10" s="1">
        <v>0</v>
      </c>
      <c r="G10" s="1">
        <v>0</v>
      </c>
      <c r="H10" s="1">
        <v>0</v>
      </c>
      <c r="I10" s="1">
        <v>0</v>
      </c>
      <c r="J10" s="1">
        <v>0</v>
      </c>
      <c r="K10" s="1">
        <v>0</v>
      </c>
      <c r="L10" s="1">
        <v>0</v>
      </c>
      <c r="M10" s="1">
        <v>0</v>
      </c>
      <c r="N10" s="1">
        <v>0</v>
      </c>
      <c r="O10" s="1">
        <v>0</v>
      </c>
      <c r="P10" s="1">
        <v>0</v>
      </c>
      <c r="Q10" s="1">
        <v>0</v>
      </c>
      <c r="R10" s="1">
        <v>0</v>
      </c>
      <c r="S10" s="1">
        <v>0.2</v>
      </c>
      <c r="T10" s="1">
        <v>0</v>
      </c>
      <c r="U10" s="1">
        <v>0</v>
      </c>
      <c r="V10" s="1">
        <v>0</v>
      </c>
      <c r="W10" s="1">
        <v>0</v>
      </c>
      <c r="X10" s="1">
        <v>0.5</v>
      </c>
      <c r="Y10" s="1">
        <v>2.2999999999999998</v>
      </c>
      <c r="Z10" s="1">
        <v>2.2999999999999998</v>
      </c>
      <c r="AA10" s="1">
        <v>22.2</v>
      </c>
      <c r="AB10" s="1">
        <v>9.3000000000000007</v>
      </c>
      <c r="AC10" s="1">
        <v>17.600000000000001</v>
      </c>
      <c r="AD10" s="1">
        <v>0.3</v>
      </c>
      <c r="AE10" s="1">
        <v>15</v>
      </c>
      <c r="AF10" s="8">
        <v>30.2</v>
      </c>
    </row>
    <row r="11" spans="1:32" x14ac:dyDescent="0.25">
      <c r="A11" s="7" t="s">
        <v>146</v>
      </c>
      <c r="B11" s="1" t="s">
        <v>66</v>
      </c>
      <c r="C11" s="1">
        <v>0</v>
      </c>
      <c r="D11" s="1">
        <v>0</v>
      </c>
      <c r="E11" s="1">
        <v>0</v>
      </c>
      <c r="F11" s="1">
        <v>0</v>
      </c>
      <c r="G11" s="1">
        <v>0</v>
      </c>
      <c r="H11" s="1">
        <v>0</v>
      </c>
      <c r="I11" s="1">
        <v>0</v>
      </c>
      <c r="J11" s="1">
        <v>0</v>
      </c>
      <c r="K11" s="1">
        <v>0</v>
      </c>
      <c r="L11" s="1">
        <v>0</v>
      </c>
      <c r="M11" s="1">
        <v>0</v>
      </c>
      <c r="N11" s="1">
        <v>0</v>
      </c>
      <c r="O11" s="1">
        <v>0</v>
      </c>
      <c r="P11" s="1">
        <v>0</v>
      </c>
      <c r="Q11" s="1">
        <v>0</v>
      </c>
      <c r="R11" s="1">
        <v>0</v>
      </c>
      <c r="S11" s="1">
        <v>0.1</v>
      </c>
      <c r="T11" s="1">
        <v>0</v>
      </c>
      <c r="U11" s="1">
        <v>0</v>
      </c>
      <c r="V11" s="1">
        <v>0</v>
      </c>
      <c r="W11" s="1">
        <v>0</v>
      </c>
      <c r="X11" s="1">
        <v>0.1</v>
      </c>
      <c r="Y11" s="1">
        <v>0.3</v>
      </c>
      <c r="Z11" s="1">
        <v>2.8</v>
      </c>
      <c r="AA11" s="1">
        <v>8.1</v>
      </c>
      <c r="AB11" s="1">
        <v>2.1</v>
      </c>
      <c r="AC11" s="1">
        <v>33.299999999999997</v>
      </c>
      <c r="AD11" s="1">
        <v>0.4</v>
      </c>
      <c r="AE11" s="1">
        <v>23.6</v>
      </c>
      <c r="AF11" s="8">
        <v>29.3</v>
      </c>
    </row>
    <row r="12" spans="1:32" x14ac:dyDescent="0.25">
      <c r="A12" s="7" t="s">
        <v>147</v>
      </c>
      <c r="B12" s="1" t="s">
        <v>66</v>
      </c>
      <c r="C12" s="1">
        <v>0</v>
      </c>
      <c r="D12" s="1">
        <v>0</v>
      </c>
      <c r="E12" s="1">
        <v>0</v>
      </c>
      <c r="F12" s="1">
        <v>0</v>
      </c>
      <c r="G12" s="1">
        <v>0</v>
      </c>
      <c r="H12" s="1">
        <v>0</v>
      </c>
      <c r="I12" s="1">
        <v>0</v>
      </c>
      <c r="J12" s="1">
        <v>0</v>
      </c>
      <c r="K12" s="1">
        <v>0</v>
      </c>
      <c r="L12" s="1">
        <v>0</v>
      </c>
      <c r="M12" s="1">
        <v>0</v>
      </c>
      <c r="N12" s="1">
        <v>0</v>
      </c>
      <c r="O12" s="1">
        <v>0</v>
      </c>
      <c r="P12" s="1">
        <v>0.1</v>
      </c>
      <c r="Q12" s="1">
        <v>0</v>
      </c>
      <c r="R12" s="1">
        <v>0</v>
      </c>
      <c r="S12" s="1">
        <v>0.2</v>
      </c>
      <c r="T12" s="1">
        <v>0</v>
      </c>
      <c r="U12" s="1">
        <v>0</v>
      </c>
      <c r="V12" s="1">
        <v>0</v>
      </c>
      <c r="W12" s="1">
        <v>0</v>
      </c>
      <c r="X12" s="1">
        <v>0</v>
      </c>
      <c r="Y12" s="1">
        <v>0.6</v>
      </c>
      <c r="Z12" s="1">
        <v>2.6</v>
      </c>
      <c r="AA12" s="1">
        <v>47.5</v>
      </c>
      <c r="AB12" s="1">
        <v>0.6</v>
      </c>
      <c r="AC12" s="1">
        <v>0.6</v>
      </c>
      <c r="AD12" s="1">
        <v>0</v>
      </c>
      <c r="AE12" s="1">
        <v>6.1</v>
      </c>
      <c r="AF12" s="8">
        <v>41.8</v>
      </c>
    </row>
    <row r="13" spans="1:32" x14ac:dyDescent="0.25">
      <c r="A13" s="7" t="s">
        <v>148</v>
      </c>
      <c r="B13" s="1" t="s">
        <v>66</v>
      </c>
      <c r="C13" s="1">
        <v>0</v>
      </c>
      <c r="D13" s="1">
        <v>0</v>
      </c>
      <c r="E13" s="1">
        <v>0</v>
      </c>
      <c r="F13" s="1">
        <v>0</v>
      </c>
      <c r="G13" s="1">
        <v>0</v>
      </c>
      <c r="H13" s="1">
        <v>0</v>
      </c>
      <c r="I13" s="1">
        <v>0</v>
      </c>
      <c r="J13" s="1">
        <v>0</v>
      </c>
      <c r="K13" s="1">
        <v>0</v>
      </c>
      <c r="L13" s="1">
        <v>0</v>
      </c>
      <c r="M13" s="1">
        <v>0</v>
      </c>
      <c r="N13" s="1">
        <v>0</v>
      </c>
      <c r="O13" s="1">
        <v>0</v>
      </c>
      <c r="P13" s="1">
        <v>0.5</v>
      </c>
      <c r="Q13" s="1">
        <v>0</v>
      </c>
      <c r="R13" s="1">
        <v>0</v>
      </c>
      <c r="S13" s="1">
        <v>0.1</v>
      </c>
      <c r="T13" s="1">
        <v>0</v>
      </c>
      <c r="U13" s="1">
        <v>0</v>
      </c>
      <c r="V13" s="1">
        <v>0</v>
      </c>
      <c r="W13" s="1">
        <v>0</v>
      </c>
      <c r="X13" s="1">
        <v>0.1</v>
      </c>
      <c r="Y13" s="1">
        <v>1.2</v>
      </c>
      <c r="Z13" s="1">
        <v>3.8</v>
      </c>
      <c r="AA13" s="1">
        <v>32.799999999999997</v>
      </c>
      <c r="AB13" s="1">
        <v>0.9</v>
      </c>
      <c r="AC13" s="1">
        <v>27.6</v>
      </c>
      <c r="AD13" s="1">
        <v>0.3</v>
      </c>
      <c r="AE13" s="1">
        <v>10.3</v>
      </c>
      <c r="AF13" s="8">
        <v>22.4</v>
      </c>
    </row>
    <row r="14" spans="1:32" x14ac:dyDescent="0.25">
      <c r="A14" s="7" t="s">
        <v>149</v>
      </c>
      <c r="B14" s="1" t="s">
        <v>66</v>
      </c>
      <c r="C14" s="1">
        <v>0</v>
      </c>
      <c r="D14" s="1">
        <v>0</v>
      </c>
      <c r="E14" s="1">
        <v>0</v>
      </c>
      <c r="F14" s="1">
        <v>0</v>
      </c>
      <c r="G14" s="1">
        <v>0</v>
      </c>
      <c r="H14" s="1">
        <v>0</v>
      </c>
      <c r="I14" s="1">
        <v>0</v>
      </c>
      <c r="J14" s="1">
        <v>0</v>
      </c>
      <c r="K14" s="1">
        <v>0</v>
      </c>
      <c r="L14" s="1">
        <v>0</v>
      </c>
      <c r="M14" s="1">
        <v>0</v>
      </c>
      <c r="N14" s="1">
        <v>0</v>
      </c>
      <c r="O14" s="1">
        <v>0</v>
      </c>
      <c r="P14" s="1">
        <v>0.1</v>
      </c>
      <c r="Q14" s="1">
        <v>0</v>
      </c>
      <c r="R14" s="1">
        <v>0</v>
      </c>
      <c r="S14" s="1">
        <v>0</v>
      </c>
      <c r="T14" s="1">
        <v>0</v>
      </c>
      <c r="U14" s="1">
        <v>0</v>
      </c>
      <c r="V14" s="1">
        <v>0</v>
      </c>
      <c r="W14" s="1">
        <v>0</v>
      </c>
      <c r="X14" s="1">
        <v>0</v>
      </c>
      <c r="Y14" s="1">
        <v>0.4</v>
      </c>
      <c r="Z14" s="1">
        <v>2</v>
      </c>
      <c r="AA14" s="1">
        <v>8.6</v>
      </c>
      <c r="AB14" s="1">
        <v>1.9</v>
      </c>
      <c r="AC14" s="1">
        <v>82.5</v>
      </c>
      <c r="AD14" s="1">
        <v>0.2</v>
      </c>
      <c r="AE14" s="1">
        <v>3.1</v>
      </c>
      <c r="AF14" s="8">
        <v>1.1000000000000001</v>
      </c>
    </row>
    <row r="15" spans="1:32" x14ac:dyDescent="0.25">
      <c r="A15" s="7" t="s">
        <v>150</v>
      </c>
      <c r="B15" s="1" t="s">
        <v>66</v>
      </c>
      <c r="C15" s="1">
        <v>0</v>
      </c>
      <c r="D15" s="1">
        <v>0</v>
      </c>
      <c r="E15" s="1">
        <v>0</v>
      </c>
      <c r="F15" s="1">
        <v>0</v>
      </c>
      <c r="G15" s="1">
        <v>0</v>
      </c>
      <c r="H15" s="1">
        <v>0</v>
      </c>
      <c r="I15" s="1">
        <v>0</v>
      </c>
      <c r="J15" s="1">
        <v>0</v>
      </c>
      <c r="K15" s="1">
        <v>0</v>
      </c>
      <c r="L15" s="1">
        <v>0</v>
      </c>
      <c r="M15" s="1">
        <v>0</v>
      </c>
      <c r="N15" s="1">
        <v>0</v>
      </c>
      <c r="O15" s="1">
        <v>0</v>
      </c>
      <c r="P15" s="1">
        <v>0</v>
      </c>
      <c r="Q15" s="1">
        <v>0</v>
      </c>
      <c r="R15" s="1">
        <v>0</v>
      </c>
      <c r="S15" s="1">
        <v>0.1</v>
      </c>
      <c r="T15" s="1">
        <v>0</v>
      </c>
      <c r="U15" s="1">
        <v>0</v>
      </c>
      <c r="V15" s="1">
        <v>0</v>
      </c>
      <c r="W15" s="1">
        <v>0</v>
      </c>
      <c r="X15" s="1">
        <v>0.3</v>
      </c>
      <c r="Y15" s="1">
        <v>0.4</v>
      </c>
      <c r="Z15" s="1">
        <v>0.4</v>
      </c>
      <c r="AA15" s="1">
        <v>17.7</v>
      </c>
      <c r="AB15" s="1">
        <v>24.6</v>
      </c>
      <c r="AC15" s="1">
        <v>17.7</v>
      </c>
      <c r="AD15" s="1">
        <v>0.5</v>
      </c>
      <c r="AE15" s="1">
        <v>14.6</v>
      </c>
      <c r="AF15" s="8">
        <v>23.8</v>
      </c>
    </row>
    <row r="16" spans="1:32" x14ac:dyDescent="0.25">
      <c r="A16" s="7" t="s">
        <v>151</v>
      </c>
      <c r="B16" s="1" t="s">
        <v>66</v>
      </c>
      <c r="C16" s="1">
        <v>0</v>
      </c>
      <c r="D16" s="1">
        <v>0</v>
      </c>
      <c r="E16" s="1">
        <v>0</v>
      </c>
      <c r="F16" s="1">
        <v>0</v>
      </c>
      <c r="G16" s="1">
        <v>0</v>
      </c>
      <c r="H16" s="1">
        <v>0</v>
      </c>
      <c r="I16" s="1">
        <v>0</v>
      </c>
      <c r="J16" s="1">
        <v>0</v>
      </c>
      <c r="K16" s="1">
        <v>0</v>
      </c>
      <c r="L16" s="1">
        <v>0</v>
      </c>
      <c r="M16" s="1">
        <v>0</v>
      </c>
      <c r="N16" s="1">
        <v>0</v>
      </c>
      <c r="O16" s="1">
        <v>0.1</v>
      </c>
      <c r="P16" s="1">
        <v>0</v>
      </c>
      <c r="Q16" s="1">
        <v>0</v>
      </c>
      <c r="R16" s="1">
        <v>0</v>
      </c>
      <c r="S16" s="1">
        <v>0.2</v>
      </c>
      <c r="T16" s="1">
        <v>0</v>
      </c>
      <c r="U16" s="1">
        <v>0</v>
      </c>
      <c r="V16" s="1">
        <v>0</v>
      </c>
      <c r="W16" s="1">
        <v>0</v>
      </c>
      <c r="X16" s="1">
        <v>0.1</v>
      </c>
      <c r="Y16" s="1">
        <v>0.3</v>
      </c>
      <c r="Z16" s="1">
        <v>0.6</v>
      </c>
      <c r="AA16" s="1">
        <v>19.899999999999999</v>
      </c>
      <c r="AB16" s="1">
        <v>11.2</v>
      </c>
      <c r="AC16" s="1">
        <v>27.8</v>
      </c>
      <c r="AD16" s="1">
        <v>0.4</v>
      </c>
      <c r="AE16" s="1">
        <v>25.1</v>
      </c>
      <c r="AF16" s="8">
        <v>14.3</v>
      </c>
    </row>
    <row r="17" spans="1:32" x14ac:dyDescent="0.25">
      <c r="A17" s="7" t="s">
        <v>152</v>
      </c>
      <c r="B17" s="1" t="s">
        <v>67</v>
      </c>
      <c r="C17" s="1">
        <v>0.1</v>
      </c>
      <c r="D17" s="1">
        <v>0.6</v>
      </c>
      <c r="E17" s="1">
        <v>1.6</v>
      </c>
      <c r="F17" s="1">
        <v>12.5</v>
      </c>
      <c r="G17" s="1">
        <v>14.4</v>
      </c>
      <c r="H17" s="1">
        <v>0.4</v>
      </c>
      <c r="I17" s="1">
        <v>0.1</v>
      </c>
      <c r="J17" s="1">
        <v>0.3</v>
      </c>
      <c r="K17" s="1">
        <v>0</v>
      </c>
      <c r="L17" s="1">
        <v>0.7</v>
      </c>
      <c r="M17" s="1">
        <v>0.9</v>
      </c>
      <c r="N17" s="1">
        <v>0.1</v>
      </c>
      <c r="O17" s="1">
        <v>1.9</v>
      </c>
      <c r="P17" s="1">
        <v>0.4</v>
      </c>
      <c r="Q17" s="1">
        <v>6.8</v>
      </c>
      <c r="R17" s="1">
        <v>4</v>
      </c>
      <c r="S17" s="1">
        <v>7</v>
      </c>
      <c r="T17" s="1">
        <v>0</v>
      </c>
      <c r="U17" s="1">
        <v>0</v>
      </c>
      <c r="V17" s="1">
        <v>0.7</v>
      </c>
      <c r="W17" s="1">
        <v>0.2</v>
      </c>
      <c r="X17" s="1">
        <v>0.1</v>
      </c>
      <c r="Y17" s="1">
        <v>0.8</v>
      </c>
      <c r="Z17" s="1">
        <v>0.4</v>
      </c>
      <c r="AA17" s="1">
        <v>5.6</v>
      </c>
      <c r="AB17" s="1">
        <v>0.8</v>
      </c>
      <c r="AC17" s="1">
        <v>28.6</v>
      </c>
      <c r="AD17" s="1">
        <v>0.2</v>
      </c>
      <c r="AE17" s="1">
        <v>10.1</v>
      </c>
      <c r="AF17" s="8">
        <v>0.6</v>
      </c>
    </row>
    <row r="18" spans="1:32" x14ac:dyDescent="0.25">
      <c r="A18" s="7" t="s">
        <v>153</v>
      </c>
      <c r="B18" s="1" t="s">
        <v>67</v>
      </c>
      <c r="C18" s="1">
        <v>4.2</v>
      </c>
      <c r="D18" s="1">
        <v>1.7</v>
      </c>
      <c r="E18" s="1">
        <v>2.4</v>
      </c>
      <c r="F18" s="1">
        <v>5.8</v>
      </c>
      <c r="G18" s="1">
        <v>0.8</v>
      </c>
      <c r="H18" s="1">
        <v>2.5</v>
      </c>
      <c r="I18" s="1">
        <v>0.7</v>
      </c>
      <c r="J18" s="1">
        <v>0.5</v>
      </c>
      <c r="K18" s="1">
        <v>8</v>
      </c>
      <c r="L18" s="1">
        <v>4.2</v>
      </c>
      <c r="M18" s="1">
        <v>8.8000000000000007</v>
      </c>
      <c r="N18" s="1">
        <v>2.1</v>
      </c>
      <c r="O18" s="1">
        <v>21.6</v>
      </c>
      <c r="P18" s="1">
        <v>1.8</v>
      </c>
      <c r="Q18" s="1">
        <v>2.9</v>
      </c>
      <c r="R18" s="1">
        <v>0.4</v>
      </c>
      <c r="S18" s="1">
        <v>6.5</v>
      </c>
      <c r="T18" s="1">
        <v>0.4</v>
      </c>
      <c r="U18" s="1">
        <v>0.2</v>
      </c>
      <c r="V18" s="1">
        <v>0.3</v>
      </c>
      <c r="W18" s="1">
        <v>0.8</v>
      </c>
      <c r="X18" s="1">
        <v>0.7</v>
      </c>
      <c r="Y18" s="1">
        <v>1.3</v>
      </c>
      <c r="Z18" s="1">
        <v>0.2</v>
      </c>
      <c r="AA18" s="1">
        <v>7.3</v>
      </c>
      <c r="AB18" s="1">
        <v>3.5</v>
      </c>
      <c r="AC18" s="1">
        <v>6.1</v>
      </c>
      <c r="AD18" s="1">
        <v>0.4</v>
      </c>
      <c r="AE18" s="1">
        <v>2.9</v>
      </c>
      <c r="AF18" s="8">
        <v>1.1000000000000001</v>
      </c>
    </row>
    <row r="19" spans="1:32" x14ac:dyDescent="0.25">
      <c r="A19" s="7" t="s">
        <v>154</v>
      </c>
      <c r="B19" s="1" t="s">
        <v>67</v>
      </c>
      <c r="C19" s="1">
        <v>0.1</v>
      </c>
      <c r="D19" s="1">
        <v>1.7</v>
      </c>
      <c r="E19" s="1">
        <v>0.3</v>
      </c>
      <c r="F19" s="1">
        <v>6.6</v>
      </c>
      <c r="G19" s="1">
        <v>10.6</v>
      </c>
      <c r="H19" s="1">
        <v>1</v>
      </c>
      <c r="I19" s="1">
        <v>0.3</v>
      </c>
      <c r="J19" s="1">
        <v>2.8</v>
      </c>
      <c r="K19" s="1">
        <v>0</v>
      </c>
      <c r="L19" s="1">
        <v>0.1</v>
      </c>
      <c r="M19" s="1">
        <v>0.2</v>
      </c>
      <c r="N19" s="1">
        <v>0.6</v>
      </c>
      <c r="O19" s="1">
        <v>2.5</v>
      </c>
      <c r="P19" s="1">
        <v>0.2</v>
      </c>
      <c r="Q19" s="1">
        <v>5</v>
      </c>
      <c r="R19" s="1">
        <v>0.9</v>
      </c>
      <c r="S19" s="1">
        <v>6.6</v>
      </c>
      <c r="T19" s="1">
        <v>0</v>
      </c>
      <c r="U19" s="1">
        <v>0</v>
      </c>
      <c r="V19" s="1">
        <v>0</v>
      </c>
      <c r="W19" s="1">
        <v>0.1</v>
      </c>
      <c r="X19" s="1">
        <v>0.2</v>
      </c>
      <c r="Y19" s="1">
        <v>0.4</v>
      </c>
      <c r="Z19" s="1">
        <v>1</v>
      </c>
      <c r="AA19" s="1">
        <v>20</v>
      </c>
      <c r="AB19" s="1">
        <v>0</v>
      </c>
      <c r="AC19" s="1">
        <v>14.9</v>
      </c>
      <c r="AD19" s="1">
        <v>0.2</v>
      </c>
      <c r="AE19" s="1">
        <v>21.7</v>
      </c>
      <c r="AF19" s="8">
        <v>2.2000000000000002</v>
      </c>
    </row>
    <row r="20" spans="1:32" x14ac:dyDescent="0.25">
      <c r="A20" s="7" t="s">
        <v>155</v>
      </c>
      <c r="B20" s="1" t="s">
        <v>67</v>
      </c>
      <c r="C20" s="1">
        <v>0</v>
      </c>
      <c r="D20" s="1">
        <v>27.2</v>
      </c>
      <c r="E20" s="1">
        <v>0.3</v>
      </c>
      <c r="F20" s="1">
        <v>0.7</v>
      </c>
      <c r="G20" s="1">
        <v>6.7</v>
      </c>
      <c r="H20" s="1">
        <v>0.1</v>
      </c>
      <c r="I20" s="1">
        <v>2.1</v>
      </c>
      <c r="J20" s="1">
        <v>2.1</v>
      </c>
      <c r="K20" s="1">
        <v>0.9</v>
      </c>
      <c r="L20" s="1">
        <v>0.1</v>
      </c>
      <c r="M20" s="1">
        <v>15</v>
      </c>
      <c r="N20" s="1">
        <v>1.6</v>
      </c>
      <c r="O20" s="1">
        <v>11.9</v>
      </c>
      <c r="P20" s="1">
        <v>0</v>
      </c>
      <c r="Q20" s="1">
        <v>6.7</v>
      </c>
      <c r="R20" s="1">
        <v>2.1</v>
      </c>
      <c r="S20" s="1">
        <v>7.9</v>
      </c>
      <c r="T20" s="1">
        <v>0.6</v>
      </c>
      <c r="U20" s="1">
        <v>2.8</v>
      </c>
      <c r="V20" s="1">
        <v>5.3</v>
      </c>
      <c r="W20" s="1">
        <v>0.4</v>
      </c>
      <c r="X20" s="1">
        <v>0</v>
      </c>
      <c r="Y20" s="1">
        <v>0</v>
      </c>
      <c r="Z20" s="1">
        <v>0</v>
      </c>
      <c r="AA20" s="1">
        <v>2.1</v>
      </c>
      <c r="AB20" s="1">
        <v>0</v>
      </c>
      <c r="AC20" s="1">
        <v>0.1</v>
      </c>
      <c r="AD20" s="1">
        <v>0.1</v>
      </c>
      <c r="AE20" s="1">
        <v>3.2</v>
      </c>
      <c r="AF20" s="8">
        <v>0</v>
      </c>
    </row>
    <row r="21" spans="1:32" x14ac:dyDescent="0.25">
      <c r="A21" s="7" t="s">
        <v>156</v>
      </c>
      <c r="B21" s="1" t="s">
        <v>67</v>
      </c>
      <c r="C21" s="1">
        <v>1.6</v>
      </c>
      <c r="D21" s="1">
        <v>3.3</v>
      </c>
      <c r="E21" s="1">
        <v>8.5</v>
      </c>
      <c r="F21" s="1">
        <v>9.4</v>
      </c>
      <c r="G21" s="1">
        <v>1.1000000000000001</v>
      </c>
      <c r="H21" s="1">
        <v>3.2</v>
      </c>
      <c r="I21" s="1">
        <v>0.8</v>
      </c>
      <c r="J21" s="1">
        <v>1.2</v>
      </c>
      <c r="K21" s="1">
        <v>2.2000000000000002</v>
      </c>
      <c r="L21" s="1">
        <v>0.8</v>
      </c>
      <c r="M21" s="1">
        <v>6</v>
      </c>
      <c r="N21" s="1">
        <v>1.2</v>
      </c>
      <c r="O21" s="1">
        <v>8.1999999999999993</v>
      </c>
      <c r="P21" s="1">
        <v>0.7</v>
      </c>
      <c r="Q21" s="1">
        <v>3.5</v>
      </c>
      <c r="R21" s="1">
        <v>1</v>
      </c>
      <c r="S21" s="1">
        <v>6.7</v>
      </c>
      <c r="T21" s="1">
        <v>4.9000000000000004</v>
      </c>
      <c r="U21" s="1">
        <v>3.4</v>
      </c>
      <c r="V21" s="1">
        <v>0.6</v>
      </c>
      <c r="W21" s="1">
        <v>7.7</v>
      </c>
      <c r="X21" s="1">
        <v>0.5</v>
      </c>
      <c r="Y21" s="1">
        <v>0.7</v>
      </c>
      <c r="Z21" s="1">
        <v>0.3</v>
      </c>
      <c r="AA21" s="1">
        <v>9.9</v>
      </c>
      <c r="AB21" s="1">
        <v>0.9</v>
      </c>
      <c r="AC21" s="1">
        <v>1.9</v>
      </c>
      <c r="AD21" s="1">
        <v>0.2</v>
      </c>
      <c r="AE21" s="1">
        <v>8.8000000000000007</v>
      </c>
      <c r="AF21" s="8">
        <v>0.7</v>
      </c>
    </row>
    <row r="22" spans="1:32" x14ac:dyDescent="0.25">
      <c r="A22" s="7" t="s">
        <v>157</v>
      </c>
      <c r="B22" s="1" t="s">
        <v>67</v>
      </c>
      <c r="C22" s="1">
        <v>1</v>
      </c>
      <c r="D22" s="1">
        <v>9.5</v>
      </c>
      <c r="E22" s="1">
        <v>10.9</v>
      </c>
      <c r="F22" s="1">
        <v>11.3</v>
      </c>
      <c r="G22" s="1">
        <v>34.700000000000003</v>
      </c>
      <c r="H22" s="1">
        <v>2.1</v>
      </c>
      <c r="I22" s="1">
        <v>1.2</v>
      </c>
      <c r="J22" s="1">
        <v>3</v>
      </c>
      <c r="K22" s="1">
        <v>0.1</v>
      </c>
      <c r="L22" s="1">
        <v>0.4</v>
      </c>
      <c r="M22" s="1">
        <v>1</v>
      </c>
      <c r="N22" s="1">
        <v>0.4</v>
      </c>
      <c r="O22" s="1">
        <v>1.9</v>
      </c>
      <c r="P22" s="1">
        <v>0.2</v>
      </c>
      <c r="Q22" s="1">
        <v>4.5</v>
      </c>
      <c r="R22" s="1">
        <v>1.3</v>
      </c>
      <c r="S22" s="1">
        <v>8.4</v>
      </c>
      <c r="T22" s="1">
        <v>0.1</v>
      </c>
      <c r="U22" s="1">
        <v>0.1</v>
      </c>
      <c r="V22" s="1">
        <v>0.5</v>
      </c>
      <c r="W22" s="1">
        <v>0.2</v>
      </c>
      <c r="X22" s="1">
        <v>0.1</v>
      </c>
      <c r="Y22" s="1">
        <v>0.2</v>
      </c>
      <c r="Z22" s="1">
        <v>0</v>
      </c>
      <c r="AA22" s="1">
        <v>3.9</v>
      </c>
      <c r="AB22" s="1">
        <v>0.4</v>
      </c>
      <c r="AC22" s="1">
        <v>1.5</v>
      </c>
      <c r="AD22" s="1">
        <v>0.1</v>
      </c>
      <c r="AE22" s="1">
        <v>1</v>
      </c>
      <c r="AF22" s="8">
        <v>0.1</v>
      </c>
    </row>
    <row r="23" spans="1:32" x14ac:dyDescent="0.25">
      <c r="A23" s="7" t="s">
        <v>158</v>
      </c>
      <c r="B23" s="1" t="s">
        <v>67</v>
      </c>
      <c r="C23" s="1">
        <v>2.1</v>
      </c>
      <c r="D23" s="1">
        <v>3.4</v>
      </c>
      <c r="E23" s="1">
        <v>12.7</v>
      </c>
      <c r="F23" s="1">
        <v>4.7</v>
      </c>
      <c r="G23" s="1">
        <v>4.2</v>
      </c>
      <c r="H23" s="1">
        <v>2.5</v>
      </c>
      <c r="I23" s="1">
        <v>0.3</v>
      </c>
      <c r="J23" s="1">
        <v>0.9</v>
      </c>
      <c r="K23" s="1">
        <v>3.4</v>
      </c>
      <c r="L23" s="1">
        <v>2.2999999999999998</v>
      </c>
      <c r="M23" s="1">
        <v>7.5</v>
      </c>
      <c r="N23" s="1">
        <v>4</v>
      </c>
      <c r="O23" s="1">
        <v>7.2</v>
      </c>
      <c r="P23" s="1">
        <v>1.1000000000000001</v>
      </c>
      <c r="Q23" s="1">
        <v>2.2999999999999998</v>
      </c>
      <c r="R23" s="1">
        <v>1.7</v>
      </c>
      <c r="S23" s="1">
        <v>13.9</v>
      </c>
      <c r="T23" s="1">
        <v>0.3</v>
      </c>
      <c r="U23" s="1">
        <v>0.7</v>
      </c>
      <c r="V23" s="1">
        <v>0.1</v>
      </c>
      <c r="W23" s="1">
        <v>0.1</v>
      </c>
      <c r="X23" s="1">
        <v>0.5</v>
      </c>
      <c r="Y23" s="1">
        <v>2</v>
      </c>
      <c r="Z23" s="1">
        <v>0.2</v>
      </c>
      <c r="AA23" s="1">
        <v>13.9</v>
      </c>
      <c r="AB23" s="1">
        <v>1.8</v>
      </c>
      <c r="AC23" s="1">
        <v>2.2000000000000002</v>
      </c>
      <c r="AD23" s="1">
        <v>0.4</v>
      </c>
      <c r="AE23" s="1">
        <v>1.4</v>
      </c>
      <c r="AF23" s="8">
        <v>1.9</v>
      </c>
    </row>
    <row r="24" spans="1:32" x14ac:dyDescent="0.25">
      <c r="A24" s="7" t="s">
        <v>159</v>
      </c>
      <c r="B24" s="1" t="s">
        <v>67</v>
      </c>
      <c r="C24" s="1">
        <v>0.1</v>
      </c>
      <c r="D24" s="1">
        <v>7.3</v>
      </c>
      <c r="E24" s="1">
        <v>0.8</v>
      </c>
      <c r="F24" s="1">
        <v>1.3</v>
      </c>
      <c r="G24" s="1">
        <v>5</v>
      </c>
      <c r="H24" s="1">
        <v>0.7</v>
      </c>
      <c r="I24" s="1">
        <v>2.9</v>
      </c>
      <c r="J24" s="1">
        <v>9.6</v>
      </c>
      <c r="K24" s="1">
        <v>0.8</v>
      </c>
      <c r="L24" s="1">
        <v>0.5</v>
      </c>
      <c r="M24" s="1">
        <v>4.2</v>
      </c>
      <c r="N24" s="1">
        <v>5.9</v>
      </c>
      <c r="O24" s="1">
        <v>8.1</v>
      </c>
      <c r="P24" s="1">
        <v>0</v>
      </c>
      <c r="Q24" s="1">
        <v>6</v>
      </c>
      <c r="R24" s="1">
        <v>4.9000000000000004</v>
      </c>
      <c r="S24" s="1">
        <v>20.399999999999999</v>
      </c>
      <c r="T24" s="1">
        <v>0.1</v>
      </c>
      <c r="U24" s="1">
        <v>0.6</v>
      </c>
      <c r="V24" s="1">
        <v>3.1</v>
      </c>
      <c r="W24" s="1">
        <v>0.2</v>
      </c>
      <c r="X24" s="1">
        <v>0</v>
      </c>
      <c r="Y24" s="1">
        <v>0.3</v>
      </c>
      <c r="Z24" s="1">
        <v>0</v>
      </c>
      <c r="AA24" s="1">
        <v>10.9</v>
      </c>
      <c r="AB24" s="1">
        <v>0</v>
      </c>
      <c r="AC24" s="1">
        <v>0.9</v>
      </c>
      <c r="AD24" s="1">
        <v>0</v>
      </c>
      <c r="AE24" s="1">
        <v>5.3</v>
      </c>
      <c r="AF24" s="8">
        <v>0.1</v>
      </c>
    </row>
    <row r="25" spans="1:32" x14ac:dyDescent="0.25">
      <c r="A25" s="7" t="s">
        <v>160</v>
      </c>
      <c r="B25" s="1" t="s">
        <v>67</v>
      </c>
      <c r="C25" s="1">
        <v>0</v>
      </c>
      <c r="D25" s="1">
        <v>3.7</v>
      </c>
      <c r="E25" s="1">
        <v>0</v>
      </c>
      <c r="F25" s="1">
        <v>0.4</v>
      </c>
      <c r="G25" s="1">
        <v>25.3</v>
      </c>
      <c r="H25" s="1">
        <v>0</v>
      </c>
      <c r="I25" s="1">
        <v>0.1</v>
      </c>
      <c r="J25" s="1">
        <v>6.6</v>
      </c>
      <c r="K25" s="1">
        <v>0</v>
      </c>
      <c r="L25" s="1">
        <v>0</v>
      </c>
      <c r="M25" s="1">
        <v>0.7</v>
      </c>
      <c r="N25" s="1">
        <v>9.1</v>
      </c>
      <c r="O25" s="1">
        <v>6</v>
      </c>
      <c r="P25" s="1">
        <v>0</v>
      </c>
      <c r="Q25" s="1">
        <v>4.7</v>
      </c>
      <c r="R25" s="1">
        <v>4.3</v>
      </c>
      <c r="S25" s="1">
        <v>14.4</v>
      </c>
      <c r="T25" s="1">
        <v>0</v>
      </c>
      <c r="U25" s="1">
        <v>0</v>
      </c>
      <c r="V25" s="1">
        <v>1.8</v>
      </c>
      <c r="W25" s="1">
        <v>1.1000000000000001</v>
      </c>
      <c r="X25" s="1">
        <v>0.3</v>
      </c>
      <c r="Y25" s="1">
        <v>0.1</v>
      </c>
      <c r="Z25" s="1">
        <v>0</v>
      </c>
      <c r="AA25" s="1">
        <v>5.3</v>
      </c>
      <c r="AB25" s="1">
        <v>0</v>
      </c>
      <c r="AC25" s="1">
        <v>0.7</v>
      </c>
      <c r="AD25" s="1">
        <v>0.1</v>
      </c>
      <c r="AE25" s="1">
        <v>12.6</v>
      </c>
      <c r="AF25" s="8">
        <v>2.7</v>
      </c>
    </row>
    <row r="26" spans="1:32" x14ac:dyDescent="0.25">
      <c r="A26" s="7" t="s">
        <v>161</v>
      </c>
      <c r="B26" s="1" t="s">
        <v>67</v>
      </c>
      <c r="C26" s="1">
        <v>0</v>
      </c>
      <c r="D26" s="1">
        <v>6</v>
      </c>
      <c r="E26" s="1">
        <v>1</v>
      </c>
      <c r="F26" s="1">
        <v>3.5</v>
      </c>
      <c r="G26" s="1">
        <v>36.6</v>
      </c>
      <c r="H26" s="1">
        <v>0.2</v>
      </c>
      <c r="I26" s="1">
        <v>5.3</v>
      </c>
      <c r="J26" s="1">
        <v>9.1999999999999993</v>
      </c>
      <c r="K26" s="1">
        <v>0.1</v>
      </c>
      <c r="L26" s="1">
        <v>0.1</v>
      </c>
      <c r="M26" s="1">
        <v>2.1</v>
      </c>
      <c r="N26" s="1">
        <v>1.7</v>
      </c>
      <c r="O26" s="1">
        <v>3.1</v>
      </c>
      <c r="P26" s="1">
        <v>0.1</v>
      </c>
      <c r="Q26" s="1">
        <v>5.9</v>
      </c>
      <c r="R26" s="1">
        <v>3.7</v>
      </c>
      <c r="S26" s="1">
        <v>9.6999999999999993</v>
      </c>
      <c r="T26" s="1">
        <v>0.1</v>
      </c>
      <c r="U26" s="1">
        <v>0.1</v>
      </c>
      <c r="V26" s="1">
        <v>0.9</v>
      </c>
      <c r="W26" s="1">
        <v>0.1</v>
      </c>
      <c r="X26" s="1">
        <v>0</v>
      </c>
      <c r="Y26" s="1">
        <v>0.1</v>
      </c>
      <c r="Z26" s="1">
        <v>0.1</v>
      </c>
      <c r="AA26" s="1">
        <v>4</v>
      </c>
      <c r="AB26" s="1">
        <v>0</v>
      </c>
      <c r="AC26" s="1">
        <v>1.4</v>
      </c>
      <c r="AD26" s="1">
        <v>0.1</v>
      </c>
      <c r="AE26" s="1">
        <v>4.5</v>
      </c>
      <c r="AF26" s="8">
        <v>0.3</v>
      </c>
    </row>
    <row r="27" spans="1:32" x14ac:dyDescent="0.25">
      <c r="A27" s="7" t="s">
        <v>162</v>
      </c>
      <c r="B27" s="1" t="s">
        <v>67</v>
      </c>
      <c r="C27" s="1">
        <v>0</v>
      </c>
      <c r="D27" s="1">
        <v>21</v>
      </c>
      <c r="E27" s="1">
        <v>0.3</v>
      </c>
      <c r="F27" s="1">
        <v>1.2</v>
      </c>
      <c r="G27" s="1">
        <v>12.7</v>
      </c>
      <c r="H27" s="1">
        <v>0.1</v>
      </c>
      <c r="I27" s="1">
        <v>0.6</v>
      </c>
      <c r="J27" s="1">
        <v>1.3</v>
      </c>
      <c r="K27" s="1">
        <v>0.1</v>
      </c>
      <c r="L27" s="1">
        <v>0.1</v>
      </c>
      <c r="M27" s="1">
        <v>3.4</v>
      </c>
      <c r="N27" s="1">
        <v>0.2</v>
      </c>
      <c r="O27" s="1">
        <v>5.9</v>
      </c>
      <c r="P27" s="1">
        <v>0.2</v>
      </c>
      <c r="Q27" s="1">
        <v>14.7</v>
      </c>
      <c r="R27" s="1">
        <v>4.4000000000000004</v>
      </c>
      <c r="S27" s="1">
        <v>21.8</v>
      </c>
      <c r="T27" s="1">
        <v>0.7</v>
      </c>
      <c r="U27" s="1">
        <v>0.3</v>
      </c>
      <c r="V27" s="1">
        <v>0.5</v>
      </c>
      <c r="W27" s="1">
        <v>0.2</v>
      </c>
      <c r="X27" s="1">
        <v>0.1</v>
      </c>
      <c r="Y27" s="1">
        <v>0.1</v>
      </c>
      <c r="Z27" s="1">
        <v>0.2</v>
      </c>
      <c r="AA27" s="1">
        <v>7.2</v>
      </c>
      <c r="AB27" s="1">
        <v>0</v>
      </c>
      <c r="AC27" s="1">
        <v>0.1</v>
      </c>
      <c r="AD27" s="1">
        <v>0</v>
      </c>
      <c r="AE27" s="1">
        <v>2.4</v>
      </c>
      <c r="AF27" s="8">
        <v>0.1</v>
      </c>
    </row>
    <row r="28" spans="1:32" x14ac:dyDescent="0.25">
      <c r="A28" s="7" t="s">
        <v>163</v>
      </c>
      <c r="B28" s="1" t="s">
        <v>67</v>
      </c>
      <c r="C28" s="1">
        <v>0</v>
      </c>
      <c r="D28" s="1">
        <v>2.2999999999999998</v>
      </c>
      <c r="E28" s="1">
        <v>0.1</v>
      </c>
      <c r="F28" s="1">
        <v>0.3</v>
      </c>
      <c r="G28" s="1">
        <v>1.3</v>
      </c>
      <c r="H28" s="1">
        <v>0</v>
      </c>
      <c r="I28" s="1">
        <v>0.4</v>
      </c>
      <c r="J28" s="1">
        <v>0.5</v>
      </c>
      <c r="K28" s="1">
        <v>0.1</v>
      </c>
      <c r="L28" s="1">
        <v>0</v>
      </c>
      <c r="M28" s="1">
        <v>1.3</v>
      </c>
      <c r="N28" s="1">
        <v>0.5</v>
      </c>
      <c r="O28" s="1">
        <v>1.2</v>
      </c>
      <c r="P28" s="1">
        <v>0</v>
      </c>
      <c r="Q28" s="1">
        <v>1.5</v>
      </c>
      <c r="R28" s="1">
        <v>1</v>
      </c>
      <c r="S28" s="1">
        <v>1.6</v>
      </c>
      <c r="T28" s="1">
        <v>1.4</v>
      </c>
      <c r="U28" s="1">
        <v>46.3</v>
      </c>
      <c r="V28" s="1">
        <v>13.1</v>
      </c>
      <c r="W28" s="1">
        <v>23.8</v>
      </c>
      <c r="X28" s="1">
        <v>0.2</v>
      </c>
      <c r="Y28" s="1">
        <v>0</v>
      </c>
      <c r="Z28" s="1">
        <v>0</v>
      </c>
      <c r="AA28" s="1">
        <v>0.8</v>
      </c>
      <c r="AB28" s="1">
        <v>0</v>
      </c>
      <c r="AC28" s="1">
        <v>0.1</v>
      </c>
      <c r="AD28" s="1">
        <v>0</v>
      </c>
      <c r="AE28" s="1">
        <v>1.8</v>
      </c>
      <c r="AF28" s="8">
        <v>0.1</v>
      </c>
    </row>
    <row r="29" spans="1:32" x14ac:dyDescent="0.25">
      <c r="A29" s="7" t="s">
        <v>164</v>
      </c>
      <c r="B29" s="1" t="s">
        <v>67</v>
      </c>
      <c r="C29" s="1">
        <v>0</v>
      </c>
      <c r="D29" s="1">
        <v>5.7</v>
      </c>
      <c r="E29" s="1">
        <v>0</v>
      </c>
      <c r="F29" s="1">
        <v>1.1000000000000001</v>
      </c>
      <c r="G29" s="1">
        <v>18.8</v>
      </c>
      <c r="H29" s="1">
        <v>0.3</v>
      </c>
      <c r="I29" s="1">
        <v>2.5</v>
      </c>
      <c r="J29" s="1">
        <v>3.9</v>
      </c>
      <c r="K29" s="1">
        <v>0</v>
      </c>
      <c r="L29" s="1">
        <v>0</v>
      </c>
      <c r="M29" s="1">
        <v>3.2</v>
      </c>
      <c r="N29" s="1">
        <v>0.3</v>
      </c>
      <c r="O29" s="1">
        <v>6.1</v>
      </c>
      <c r="P29" s="1">
        <v>0</v>
      </c>
      <c r="Q29" s="1">
        <v>20</v>
      </c>
      <c r="R29" s="1">
        <v>3.1</v>
      </c>
      <c r="S29" s="1">
        <v>8.6</v>
      </c>
      <c r="T29" s="1">
        <v>0</v>
      </c>
      <c r="U29" s="1">
        <v>0</v>
      </c>
      <c r="V29" s="1">
        <v>1.5</v>
      </c>
      <c r="W29" s="1">
        <v>0.5</v>
      </c>
      <c r="X29" s="1">
        <v>0.1</v>
      </c>
      <c r="Y29" s="1">
        <v>1.7</v>
      </c>
      <c r="Z29" s="1">
        <v>0</v>
      </c>
      <c r="AA29" s="1">
        <v>7.4</v>
      </c>
      <c r="AB29" s="1">
        <v>0</v>
      </c>
      <c r="AC29" s="1">
        <v>2.5</v>
      </c>
      <c r="AD29" s="1">
        <v>0.1</v>
      </c>
      <c r="AE29" s="1">
        <v>12.4</v>
      </c>
      <c r="AF29" s="8">
        <v>0.1</v>
      </c>
    </row>
    <row r="30" spans="1:32" x14ac:dyDescent="0.25">
      <c r="A30" s="7" t="s">
        <v>165</v>
      </c>
      <c r="B30" s="1" t="s">
        <v>67</v>
      </c>
      <c r="C30" s="1">
        <v>0.5</v>
      </c>
      <c r="D30" s="1">
        <v>55.4</v>
      </c>
      <c r="E30" s="1">
        <v>0.6</v>
      </c>
      <c r="F30" s="1">
        <v>0.6</v>
      </c>
      <c r="G30" s="1">
        <v>6.3</v>
      </c>
      <c r="H30" s="1">
        <v>0.2</v>
      </c>
      <c r="I30" s="1">
        <v>1.9</v>
      </c>
      <c r="J30" s="1">
        <v>3.5</v>
      </c>
      <c r="K30" s="1">
        <v>0.2</v>
      </c>
      <c r="L30" s="1">
        <v>0.2</v>
      </c>
      <c r="M30" s="1">
        <v>2.2000000000000002</v>
      </c>
      <c r="N30" s="1">
        <v>3.8</v>
      </c>
      <c r="O30" s="1">
        <v>3.5</v>
      </c>
      <c r="P30" s="1">
        <v>0</v>
      </c>
      <c r="Q30" s="1">
        <v>1.8</v>
      </c>
      <c r="R30" s="1">
        <v>0.9</v>
      </c>
      <c r="S30" s="1">
        <v>2.9</v>
      </c>
      <c r="T30" s="1">
        <v>2.7</v>
      </c>
      <c r="U30" s="1">
        <v>1.6</v>
      </c>
      <c r="V30" s="1">
        <v>1.7</v>
      </c>
      <c r="W30" s="1">
        <v>0.7</v>
      </c>
      <c r="X30" s="1">
        <v>0.2</v>
      </c>
      <c r="Y30" s="1">
        <v>0</v>
      </c>
      <c r="Z30" s="1">
        <v>0</v>
      </c>
      <c r="AA30" s="1">
        <v>2.7</v>
      </c>
      <c r="AB30" s="1">
        <v>0</v>
      </c>
      <c r="AC30" s="1">
        <v>0.3</v>
      </c>
      <c r="AD30" s="1">
        <v>0.1</v>
      </c>
      <c r="AE30" s="1">
        <v>5.5</v>
      </c>
      <c r="AF30" s="8">
        <v>0.2</v>
      </c>
    </row>
    <row r="31" spans="1:32" ht="15.75" thickBot="1" x14ac:dyDescent="0.3">
      <c r="A31" s="9" t="s">
        <v>166</v>
      </c>
      <c r="B31" s="10" t="s">
        <v>67</v>
      </c>
      <c r="C31" s="10">
        <v>0</v>
      </c>
      <c r="D31" s="10">
        <v>1.5</v>
      </c>
      <c r="E31" s="10">
        <v>1.3</v>
      </c>
      <c r="F31" s="10">
        <v>2.1</v>
      </c>
      <c r="G31" s="10">
        <v>64.3</v>
      </c>
      <c r="H31" s="10">
        <v>0.4</v>
      </c>
      <c r="I31" s="10">
        <v>6.5</v>
      </c>
      <c r="J31" s="10">
        <v>2.1</v>
      </c>
      <c r="K31" s="10">
        <v>0</v>
      </c>
      <c r="L31" s="10">
        <v>0</v>
      </c>
      <c r="M31" s="10">
        <v>2.1</v>
      </c>
      <c r="N31" s="10">
        <v>1</v>
      </c>
      <c r="O31" s="10">
        <v>1.5</v>
      </c>
      <c r="P31" s="10">
        <v>0</v>
      </c>
      <c r="Q31" s="10">
        <v>2.2000000000000002</v>
      </c>
      <c r="R31" s="10">
        <v>1.3</v>
      </c>
      <c r="S31" s="10">
        <v>0.8</v>
      </c>
      <c r="T31" s="10">
        <v>0</v>
      </c>
      <c r="U31" s="10">
        <v>0</v>
      </c>
      <c r="V31" s="10">
        <v>0.3</v>
      </c>
      <c r="W31" s="10">
        <v>0</v>
      </c>
      <c r="X31" s="10">
        <v>0</v>
      </c>
      <c r="Y31" s="10">
        <v>0</v>
      </c>
      <c r="Z31" s="10">
        <v>0</v>
      </c>
      <c r="AA31" s="10">
        <v>0.5</v>
      </c>
      <c r="AB31" s="10">
        <v>0</v>
      </c>
      <c r="AC31" s="10">
        <v>2</v>
      </c>
      <c r="AD31" s="10">
        <v>0</v>
      </c>
      <c r="AE31" s="10">
        <v>9.9</v>
      </c>
      <c r="AF31" s="11">
        <v>0.1</v>
      </c>
    </row>
    <row r="33" spans="2:32" ht="15.75" thickBot="1" x14ac:dyDescent="0.3"/>
    <row r="34" spans="2:32" ht="15.75" thickBot="1" x14ac:dyDescent="0.3">
      <c r="B34" s="115" t="s">
        <v>243</v>
      </c>
      <c r="C34" s="16">
        <v>0</v>
      </c>
      <c r="D34" s="16">
        <v>0</v>
      </c>
      <c r="E34" s="16">
        <v>0</v>
      </c>
      <c r="F34" s="16">
        <v>0</v>
      </c>
      <c r="G34" s="16">
        <v>0</v>
      </c>
      <c r="H34" s="16">
        <v>0</v>
      </c>
      <c r="I34" s="16">
        <v>0</v>
      </c>
      <c r="J34" s="16">
        <v>0</v>
      </c>
      <c r="K34" s="16">
        <v>0</v>
      </c>
      <c r="L34" s="16">
        <v>0</v>
      </c>
      <c r="M34" s="16">
        <v>0</v>
      </c>
      <c r="N34" s="16">
        <v>0</v>
      </c>
      <c r="O34" s="16">
        <v>0</v>
      </c>
      <c r="P34" s="16">
        <v>0.71</v>
      </c>
      <c r="Q34" s="16">
        <v>0</v>
      </c>
      <c r="R34" s="16">
        <v>0</v>
      </c>
      <c r="S34" s="16">
        <v>0</v>
      </c>
      <c r="T34" s="16">
        <v>0</v>
      </c>
      <c r="U34" s="16">
        <v>0</v>
      </c>
      <c r="V34" s="16">
        <v>0</v>
      </c>
      <c r="W34" s="16">
        <v>7.4999999999999996E-15</v>
      </c>
      <c r="X34" s="16">
        <v>0.75</v>
      </c>
      <c r="Y34" s="16">
        <v>4.3000000000000002E-5</v>
      </c>
      <c r="Z34" s="16">
        <v>5.4000000000000001E-11</v>
      </c>
      <c r="AA34" s="16">
        <v>3.0000000000000001E-12</v>
      </c>
      <c r="AB34" s="16">
        <v>2.4999999999999999E-8</v>
      </c>
      <c r="AC34" s="16">
        <v>6.6000000000000003E-7</v>
      </c>
      <c r="AD34" s="16">
        <v>3.1999999999999999E-6</v>
      </c>
      <c r="AE34" s="16">
        <v>0.38</v>
      </c>
      <c r="AF34" s="17">
        <v>0</v>
      </c>
    </row>
    <row r="35" spans="2:32" ht="15.75" thickBot="1" x14ac:dyDescent="0.3"/>
    <row r="36" spans="2:32" x14ac:dyDescent="0.25">
      <c r="B36" s="99" t="s">
        <v>252</v>
      </c>
      <c r="C36" s="22">
        <f>MEDIAN(C2:C16)</f>
        <v>0</v>
      </c>
      <c r="D36" s="22">
        <f t="shared" ref="D36:AF36" si="0">MEDIAN(D2:D16)</f>
        <v>0</v>
      </c>
      <c r="E36" s="22">
        <f t="shared" si="0"/>
        <v>0</v>
      </c>
      <c r="F36" s="22">
        <f t="shared" si="0"/>
        <v>0</v>
      </c>
      <c r="G36" s="22">
        <f t="shared" si="0"/>
        <v>0</v>
      </c>
      <c r="H36" s="22">
        <f t="shared" si="0"/>
        <v>0</v>
      </c>
      <c r="I36" s="22">
        <f t="shared" si="0"/>
        <v>0</v>
      </c>
      <c r="J36" s="22">
        <f t="shared" si="0"/>
        <v>0</v>
      </c>
      <c r="K36" s="22">
        <f t="shared" si="0"/>
        <v>0</v>
      </c>
      <c r="L36" s="22">
        <f t="shared" si="0"/>
        <v>0</v>
      </c>
      <c r="M36" s="22">
        <f t="shared" si="0"/>
        <v>0</v>
      </c>
      <c r="N36" s="22">
        <f t="shared" si="0"/>
        <v>0</v>
      </c>
      <c r="O36" s="22">
        <f t="shared" si="0"/>
        <v>0</v>
      </c>
      <c r="P36" s="22">
        <f t="shared" si="0"/>
        <v>0.1</v>
      </c>
      <c r="Q36" s="22">
        <f t="shared" si="0"/>
        <v>0</v>
      </c>
      <c r="R36" s="22">
        <f t="shared" si="0"/>
        <v>0</v>
      </c>
      <c r="S36" s="22">
        <f t="shared" si="0"/>
        <v>0.1</v>
      </c>
      <c r="T36" s="22">
        <f t="shared" si="0"/>
        <v>0</v>
      </c>
      <c r="U36" s="22">
        <f t="shared" si="0"/>
        <v>0</v>
      </c>
      <c r="V36" s="22">
        <f t="shared" si="0"/>
        <v>0</v>
      </c>
      <c r="W36" s="22">
        <f t="shared" si="0"/>
        <v>0</v>
      </c>
      <c r="X36" s="22">
        <f t="shared" si="0"/>
        <v>0.2</v>
      </c>
      <c r="Y36" s="22">
        <f t="shared" si="0"/>
        <v>1.1000000000000001</v>
      </c>
      <c r="Z36" s="22">
        <f t="shared" si="0"/>
        <v>2</v>
      </c>
      <c r="AA36" s="22">
        <f t="shared" si="0"/>
        <v>22.2</v>
      </c>
      <c r="AB36" s="22">
        <f t="shared" si="0"/>
        <v>7.5</v>
      </c>
      <c r="AC36" s="22">
        <f t="shared" si="0"/>
        <v>27.6</v>
      </c>
      <c r="AD36" s="22">
        <f t="shared" si="0"/>
        <v>0.3</v>
      </c>
      <c r="AE36" s="22">
        <f t="shared" si="0"/>
        <v>7.5</v>
      </c>
      <c r="AF36" s="23">
        <f t="shared" si="0"/>
        <v>16.2</v>
      </c>
    </row>
    <row r="37" spans="2:32" ht="15.75" thickBot="1" x14ac:dyDescent="0.3">
      <c r="B37" s="114" t="s">
        <v>253</v>
      </c>
      <c r="C37" s="27">
        <f>MEDIAN(C17:C31)</f>
        <v>0.1</v>
      </c>
      <c r="D37" s="27">
        <f t="shared" ref="D37:AF37" si="1">MEDIAN(D17:D31)</f>
        <v>3.7</v>
      </c>
      <c r="E37" s="27">
        <f t="shared" si="1"/>
        <v>0.8</v>
      </c>
      <c r="F37" s="27">
        <f t="shared" si="1"/>
        <v>2.1</v>
      </c>
      <c r="G37" s="27">
        <f t="shared" si="1"/>
        <v>10.6</v>
      </c>
      <c r="H37" s="27">
        <f t="shared" si="1"/>
        <v>0.4</v>
      </c>
      <c r="I37" s="27">
        <f t="shared" si="1"/>
        <v>0.8</v>
      </c>
      <c r="J37" s="27">
        <f t="shared" si="1"/>
        <v>2.1</v>
      </c>
      <c r="K37" s="27">
        <f t="shared" si="1"/>
        <v>0.1</v>
      </c>
      <c r="L37" s="27">
        <f t="shared" si="1"/>
        <v>0.1</v>
      </c>
      <c r="M37" s="27">
        <f t="shared" si="1"/>
        <v>2.2000000000000002</v>
      </c>
      <c r="N37" s="27">
        <f t="shared" si="1"/>
        <v>1.2</v>
      </c>
      <c r="O37" s="27">
        <f t="shared" si="1"/>
        <v>5.9</v>
      </c>
      <c r="P37" s="27">
        <f t="shared" si="1"/>
        <v>0.1</v>
      </c>
      <c r="Q37" s="27">
        <f t="shared" si="1"/>
        <v>4.7</v>
      </c>
      <c r="R37" s="27">
        <f t="shared" si="1"/>
        <v>1.7</v>
      </c>
      <c r="S37" s="27">
        <f t="shared" si="1"/>
        <v>7.9</v>
      </c>
      <c r="T37" s="27">
        <f t="shared" si="1"/>
        <v>0.1</v>
      </c>
      <c r="U37" s="27">
        <f t="shared" si="1"/>
        <v>0.2</v>
      </c>
      <c r="V37" s="27">
        <f t="shared" si="1"/>
        <v>0.7</v>
      </c>
      <c r="W37" s="27">
        <f t="shared" si="1"/>
        <v>0.2</v>
      </c>
      <c r="X37" s="27">
        <f t="shared" si="1"/>
        <v>0.1</v>
      </c>
      <c r="Y37" s="27">
        <f t="shared" si="1"/>
        <v>0.2</v>
      </c>
      <c r="Z37" s="27">
        <f t="shared" si="1"/>
        <v>0</v>
      </c>
      <c r="AA37" s="27">
        <f t="shared" si="1"/>
        <v>5.6</v>
      </c>
      <c r="AB37" s="27">
        <f t="shared" si="1"/>
        <v>0</v>
      </c>
      <c r="AC37" s="27">
        <f t="shared" si="1"/>
        <v>1.5</v>
      </c>
      <c r="AD37" s="27">
        <f t="shared" si="1"/>
        <v>0.1</v>
      </c>
      <c r="AE37" s="27">
        <f t="shared" si="1"/>
        <v>5.3</v>
      </c>
      <c r="AF37" s="28">
        <f t="shared" si="1"/>
        <v>0.2</v>
      </c>
    </row>
    <row r="40" spans="2:32" x14ac:dyDescent="0.25">
      <c r="B40" t="s">
        <v>244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155FB2-21BA-46C6-BE1E-40F7786B9C34}">
  <dimension ref="A2:Q37"/>
  <sheetViews>
    <sheetView workbookViewId="0">
      <selection activeCell="S20" sqref="S20"/>
    </sheetView>
  </sheetViews>
  <sheetFormatPr defaultRowHeight="15" x14ac:dyDescent="0.25"/>
  <cols>
    <col min="1" max="2" width="11.28515625" customWidth="1"/>
    <col min="3" max="3" width="7.85546875" customWidth="1"/>
  </cols>
  <sheetData>
    <row r="2" spans="1:17" ht="15.75" thickBot="1" x14ac:dyDescent="0.3">
      <c r="C2" s="94" t="s">
        <v>203</v>
      </c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</row>
    <row r="3" spans="1:17" ht="15.75" thickBot="1" x14ac:dyDescent="0.3">
      <c r="A3" s="20" t="s">
        <v>68</v>
      </c>
      <c r="B3" s="18" t="s">
        <v>83</v>
      </c>
      <c r="C3" s="16" t="s">
        <v>188</v>
      </c>
      <c r="D3" s="16" t="s">
        <v>189</v>
      </c>
      <c r="E3" s="16" t="s">
        <v>190</v>
      </c>
      <c r="F3" s="16" t="s">
        <v>191</v>
      </c>
      <c r="G3" s="16" t="s">
        <v>192</v>
      </c>
      <c r="H3" s="16" t="s">
        <v>193</v>
      </c>
      <c r="I3" s="16" t="s">
        <v>194</v>
      </c>
      <c r="J3" s="16" t="s">
        <v>195</v>
      </c>
      <c r="K3" s="16" t="s">
        <v>196</v>
      </c>
      <c r="L3" s="16" t="s">
        <v>197</v>
      </c>
      <c r="M3" s="16" t="s">
        <v>202</v>
      </c>
      <c r="N3" s="16" t="s">
        <v>201</v>
      </c>
      <c r="O3" s="16" t="s">
        <v>200</v>
      </c>
      <c r="P3" s="16" t="s">
        <v>199</v>
      </c>
      <c r="Q3" s="17" t="s">
        <v>198</v>
      </c>
    </row>
    <row r="4" spans="1:17" x14ac:dyDescent="0.25">
      <c r="A4" s="4" t="s">
        <v>152</v>
      </c>
      <c r="B4" s="5" t="s">
        <v>67</v>
      </c>
      <c r="C4" s="22">
        <v>21.271000000000001</v>
      </c>
      <c r="D4" s="22">
        <v>8.3369999999999997</v>
      </c>
      <c r="E4" s="22">
        <v>2.734</v>
      </c>
      <c r="F4" s="22">
        <v>4.03</v>
      </c>
      <c r="G4" s="22">
        <v>1.3180000000000001</v>
      </c>
      <c r="H4" s="22">
        <v>3.14</v>
      </c>
      <c r="I4" s="22">
        <v>4.1050000000000004</v>
      </c>
      <c r="J4" s="22">
        <v>1.423</v>
      </c>
      <c r="K4" s="22">
        <v>3.3639999999999999</v>
      </c>
      <c r="L4" s="22">
        <v>1.8420000000000001</v>
      </c>
      <c r="M4" s="22">
        <v>0.68400000000000005</v>
      </c>
      <c r="N4" s="22">
        <v>4.8230000000000004</v>
      </c>
      <c r="O4" s="22">
        <v>1.464</v>
      </c>
      <c r="P4" s="22">
        <v>13.817</v>
      </c>
      <c r="Q4" s="23">
        <v>1.2589999999999999</v>
      </c>
    </row>
    <row r="5" spans="1:17" x14ac:dyDescent="0.25">
      <c r="A5" s="7" t="s">
        <v>153</v>
      </c>
      <c r="B5" s="1" t="s">
        <v>67</v>
      </c>
      <c r="C5" s="2">
        <v>6.5750000000000002</v>
      </c>
      <c r="D5" s="2">
        <v>2.004</v>
      </c>
      <c r="E5" s="2">
        <v>2.758</v>
      </c>
      <c r="F5" s="2">
        <v>6.9820000000000002</v>
      </c>
      <c r="G5" s="2">
        <v>2.5819999999999999</v>
      </c>
      <c r="H5" s="2">
        <v>34.286999999999999</v>
      </c>
      <c r="I5" s="2">
        <v>10.127000000000001</v>
      </c>
      <c r="J5" s="2">
        <v>2.3450000000000002</v>
      </c>
      <c r="K5" s="2">
        <v>1.175</v>
      </c>
      <c r="L5" s="2">
        <v>1.5720000000000001</v>
      </c>
      <c r="M5" s="2">
        <v>0.44600000000000001</v>
      </c>
      <c r="N5" s="2">
        <v>1.669</v>
      </c>
      <c r="O5" s="2">
        <v>0.69099999999999995</v>
      </c>
      <c r="P5" s="2">
        <v>2.8679999999999999</v>
      </c>
      <c r="Q5" s="25">
        <v>0.67300000000000004</v>
      </c>
    </row>
    <row r="6" spans="1:17" x14ac:dyDescent="0.25">
      <c r="A6" s="7" t="s">
        <v>154</v>
      </c>
      <c r="B6" s="1" t="s">
        <v>67</v>
      </c>
      <c r="C6" s="2">
        <v>26.416</v>
      </c>
      <c r="D6" s="2">
        <v>10.007</v>
      </c>
      <c r="E6" s="2">
        <v>2.653</v>
      </c>
      <c r="F6" s="2">
        <v>3.58</v>
      </c>
      <c r="G6" s="2">
        <v>1.1559999999999999</v>
      </c>
      <c r="H6" s="2">
        <v>1.8149999999999999</v>
      </c>
      <c r="I6" s="2">
        <v>1.3009999999999999</v>
      </c>
      <c r="J6" s="2">
        <v>1.32</v>
      </c>
      <c r="K6" s="2">
        <v>0.89200000000000002</v>
      </c>
      <c r="L6" s="2">
        <v>1.256</v>
      </c>
      <c r="M6" s="2">
        <v>0.46100000000000002</v>
      </c>
      <c r="N6" s="2">
        <v>4.9349999999999996</v>
      </c>
      <c r="O6" s="2">
        <v>0.71399999999999997</v>
      </c>
      <c r="P6" s="2">
        <v>0.69599999999999995</v>
      </c>
      <c r="Q6" s="25">
        <v>0.55200000000000005</v>
      </c>
    </row>
    <row r="7" spans="1:17" x14ac:dyDescent="0.25">
      <c r="A7" s="7" t="s">
        <v>155</v>
      </c>
      <c r="B7" s="1" t="s">
        <v>67</v>
      </c>
      <c r="C7" s="2">
        <v>4.1689999999999996</v>
      </c>
      <c r="D7" s="2">
        <v>2.8879999999999999</v>
      </c>
      <c r="E7" s="2">
        <v>2.456</v>
      </c>
      <c r="F7" s="2">
        <v>9.33</v>
      </c>
      <c r="G7" s="2">
        <v>1.071</v>
      </c>
      <c r="H7" s="2">
        <v>50.139000000000003</v>
      </c>
      <c r="I7" s="2">
        <v>9.7859999999999996</v>
      </c>
      <c r="J7" s="2">
        <v>5.9530000000000003</v>
      </c>
      <c r="K7" s="2">
        <v>0.40600000000000003</v>
      </c>
      <c r="L7" s="2">
        <v>1.4690000000000001</v>
      </c>
      <c r="M7" s="2">
        <v>0.65700000000000003</v>
      </c>
      <c r="N7" s="2">
        <v>1.59</v>
      </c>
      <c r="O7" s="2">
        <v>0.68899999999999995</v>
      </c>
      <c r="P7" s="2">
        <v>8.4979999999999993</v>
      </c>
      <c r="Q7" s="25">
        <v>20.643999999999998</v>
      </c>
    </row>
    <row r="8" spans="1:17" x14ac:dyDescent="0.25">
      <c r="A8" s="7" t="s">
        <v>156</v>
      </c>
      <c r="B8" s="1" t="s">
        <v>67</v>
      </c>
      <c r="C8" s="2">
        <v>3.64</v>
      </c>
      <c r="D8" s="2">
        <v>4.7530000000000001</v>
      </c>
      <c r="E8" s="2">
        <v>2.9590000000000001</v>
      </c>
      <c r="F8" s="2">
        <v>6.1760000000000002</v>
      </c>
      <c r="G8" s="2">
        <v>2.3149999999999999</v>
      </c>
      <c r="H8" s="2">
        <v>37.863</v>
      </c>
      <c r="I8" s="2">
        <v>11.182</v>
      </c>
      <c r="J8" s="2">
        <v>2.8220000000000001</v>
      </c>
      <c r="K8" s="2">
        <v>1.8819999999999999</v>
      </c>
      <c r="L8" s="2">
        <v>1.552</v>
      </c>
      <c r="M8" s="2">
        <v>0.82199999999999995</v>
      </c>
      <c r="N8" s="2">
        <v>1.411</v>
      </c>
      <c r="O8" s="2">
        <v>0.69099999999999995</v>
      </c>
      <c r="P8" s="2">
        <v>4.266</v>
      </c>
      <c r="Q8" s="25">
        <v>6.1680000000000001</v>
      </c>
    </row>
    <row r="9" spans="1:17" x14ac:dyDescent="0.25">
      <c r="A9" s="7" t="s">
        <v>157</v>
      </c>
      <c r="B9" s="1" t="s">
        <v>67</v>
      </c>
      <c r="C9" s="2">
        <v>2.9089999999999998</v>
      </c>
      <c r="D9" s="2">
        <v>5.73</v>
      </c>
      <c r="E9" s="2">
        <v>2.2589999999999999</v>
      </c>
      <c r="F9" s="2">
        <v>13.43</v>
      </c>
      <c r="G9" s="2">
        <v>2.984</v>
      </c>
      <c r="H9" s="2">
        <v>65.117000000000004</v>
      </c>
      <c r="I9" s="2">
        <v>7.7190000000000003</v>
      </c>
      <c r="J9" s="2">
        <v>7.3440000000000003</v>
      </c>
      <c r="K9" s="2">
        <v>0.111</v>
      </c>
      <c r="L9" s="2">
        <v>1.7430000000000001</v>
      </c>
      <c r="M9" s="2">
        <v>0.57699999999999996</v>
      </c>
      <c r="N9" s="2">
        <v>2.4060000000000001</v>
      </c>
      <c r="O9" s="2">
        <v>0.80200000000000005</v>
      </c>
      <c r="P9" s="2">
        <v>11.093</v>
      </c>
      <c r="Q9" s="25">
        <v>27.79</v>
      </c>
    </row>
    <row r="10" spans="1:17" x14ac:dyDescent="0.25">
      <c r="A10" s="7" t="s">
        <v>158</v>
      </c>
      <c r="B10" s="1" t="s">
        <v>67</v>
      </c>
      <c r="C10" s="2">
        <v>2.7629999999999999</v>
      </c>
      <c r="D10" s="2">
        <v>3.0579999999999998</v>
      </c>
      <c r="E10" s="2">
        <v>2.504</v>
      </c>
      <c r="F10" s="2">
        <v>8.0030000000000001</v>
      </c>
      <c r="G10" s="2">
        <v>3.0670000000000002</v>
      </c>
      <c r="H10" s="2">
        <v>37.137999999999998</v>
      </c>
      <c r="I10" s="2">
        <v>4.3120000000000003</v>
      </c>
      <c r="J10" s="2">
        <v>3.758</v>
      </c>
      <c r="K10" s="2">
        <v>1.262</v>
      </c>
      <c r="L10" s="2">
        <v>1.9730000000000001</v>
      </c>
      <c r="M10" s="2">
        <v>0.95799999999999996</v>
      </c>
      <c r="N10" s="2">
        <v>1.7609999999999999</v>
      </c>
      <c r="O10" s="2">
        <v>0.71599999999999997</v>
      </c>
      <c r="P10" s="2">
        <v>5.9550000000000001</v>
      </c>
      <c r="Q10" s="25">
        <v>1.6419999999999999</v>
      </c>
    </row>
    <row r="11" spans="1:17" x14ac:dyDescent="0.25">
      <c r="A11" s="7" t="s">
        <v>159</v>
      </c>
      <c r="B11" s="1" t="s">
        <v>67</v>
      </c>
      <c r="C11" s="2">
        <v>2.234</v>
      </c>
      <c r="D11" s="2">
        <v>5.63</v>
      </c>
      <c r="E11" s="2">
        <v>2.1819999999999999</v>
      </c>
      <c r="F11" s="2">
        <v>7.39</v>
      </c>
      <c r="G11" s="2">
        <v>2.2559999999999998</v>
      </c>
      <c r="H11" s="2">
        <v>26.245999999999999</v>
      </c>
      <c r="I11" s="2">
        <v>3.5459999999999998</v>
      </c>
      <c r="J11" s="2">
        <v>1.323</v>
      </c>
      <c r="K11" s="2">
        <v>0.69899999999999995</v>
      </c>
      <c r="L11" s="2">
        <v>0.80400000000000005</v>
      </c>
      <c r="M11" s="2">
        <v>0.59899999999999998</v>
      </c>
      <c r="N11" s="2">
        <v>1.6579999999999999</v>
      </c>
      <c r="O11" s="2">
        <v>0.78400000000000003</v>
      </c>
      <c r="P11" s="2">
        <v>2.5089999999999999</v>
      </c>
      <c r="Q11" s="25">
        <v>0.36899999999999999</v>
      </c>
    </row>
    <row r="12" spans="1:17" x14ac:dyDescent="0.25">
      <c r="A12" s="7" t="s">
        <v>160</v>
      </c>
      <c r="B12" s="1" t="s">
        <v>67</v>
      </c>
      <c r="C12" s="2">
        <v>0.84599999999999997</v>
      </c>
      <c r="D12" s="2">
        <v>1.645</v>
      </c>
      <c r="E12" s="2">
        <v>3.996</v>
      </c>
      <c r="F12" s="2">
        <v>4.4960000000000004</v>
      </c>
      <c r="G12" s="2">
        <v>1.7569999999999999</v>
      </c>
      <c r="H12" s="2">
        <v>5.9169999999999998</v>
      </c>
      <c r="I12" s="2">
        <v>4.7279999999999998</v>
      </c>
      <c r="J12" s="2">
        <v>1.1910000000000001</v>
      </c>
      <c r="K12" s="2">
        <v>0.38700000000000001</v>
      </c>
      <c r="L12" s="2">
        <v>2.02</v>
      </c>
      <c r="M12" s="2">
        <v>1.958</v>
      </c>
      <c r="N12" s="2">
        <v>5.57E-2</v>
      </c>
      <c r="O12" s="2">
        <v>0.67600000000000005</v>
      </c>
      <c r="P12" s="2">
        <v>3.3479999999999999</v>
      </c>
      <c r="Q12" s="25">
        <v>0.64900000000000002</v>
      </c>
    </row>
    <row r="13" spans="1:17" x14ac:dyDescent="0.25">
      <c r="A13" s="7" t="s">
        <v>161</v>
      </c>
      <c r="B13" s="1" t="s">
        <v>67</v>
      </c>
      <c r="C13" s="2">
        <v>3.5179999999999998</v>
      </c>
      <c r="D13" s="2">
        <v>4.2539999999999996</v>
      </c>
      <c r="E13" s="2">
        <v>2.4249999999999998</v>
      </c>
      <c r="F13" s="2">
        <v>8.1859999999999999</v>
      </c>
      <c r="G13" s="2">
        <v>1.76</v>
      </c>
      <c r="H13" s="2">
        <v>73.123000000000005</v>
      </c>
      <c r="I13" s="2">
        <v>5.1760000000000002</v>
      </c>
      <c r="J13" s="2">
        <v>7.9649999999999999</v>
      </c>
      <c r="K13" s="2">
        <v>1.282</v>
      </c>
      <c r="L13" s="2">
        <v>1.613</v>
      </c>
      <c r="M13" s="2">
        <v>1.0369999999999999</v>
      </c>
      <c r="N13" s="2">
        <v>1.8680000000000001</v>
      </c>
      <c r="O13" s="2">
        <v>0.82099999999999995</v>
      </c>
      <c r="P13" s="2">
        <v>6.7130000000000001</v>
      </c>
      <c r="Q13" s="25">
        <v>31.974</v>
      </c>
    </row>
    <row r="14" spans="1:17" x14ac:dyDescent="0.25">
      <c r="A14" s="7" t="s">
        <v>162</v>
      </c>
      <c r="B14" s="1" t="s">
        <v>67</v>
      </c>
      <c r="C14" s="2">
        <v>1.85</v>
      </c>
      <c r="D14" s="2">
        <v>2.9620000000000002</v>
      </c>
      <c r="E14" s="2">
        <v>2.3780000000000001</v>
      </c>
      <c r="F14" s="2">
        <v>8.7100000000000009</v>
      </c>
      <c r="G14" s="2">
        <v>1.266</v>
      </c>
      <c r="H14" s="2">
        <v>54.841999999999999</v>
      </c>
      <c r="I14" s="2">
        <v>7.093</v>
      </c>
      <c r="J14" s="2">
        <v>6.3010000000000002</v>
      </c>
      <c r="K14" s="2">
        <v>0.629</v>
      </c>
      <c r="L14" s="2">
        <v>1.9139999999999999</v>
      </c>
      <c r="M14" s="2">
        <v>0.67500000000000004</v>
      </c>
      <c r="N14" s="2">
        <v>1.1839999999999999</v>
      </c>
      <c r="O14" s="2">
        <v>0.69399999999999995</v>
      </c>
      <c r="P14" s="2">
        <v>3.6890000000000001</v>
      </c>
      <c r="Q14" s="25">
        <v>20.978000000000002</v>
      </c>
    </row>
    <row r="15" spans="1:17" x14ac:dyDescent="0.25">
      <c r="A15" s="7" t="s">
        <v>163</v>
      </c>
      <c r="B15" s="1" t="s">
        <v>67</v>
      </c>
      <c r="C15" s="2">
        <v>18.085000000000001</v>
      </c>
      <c r="D15" s="2">
        <v>2.246</v>
      </c>
      <c r="E15" s="2">
        <v>41.43</v>
      </c>
      <c r="F15" s="2">
        <v>8.9109999999999996</v>
      </c>
      <c r="G15" s="2">
        <v>0.81499999999999995</v>
      </c>
      <c r="H15" s="2">
        <v>53.176000000000002</v>
      </c>
      <c r="I15" s="2">
        <v>12.204000000000001</v>
      </c>
      <c r="J15" s="2">
        <v>6.9450000000000003</v>
      </c>
      <c r="K15" s="2">
        <v>0.26300000000000001</v>
      </c>
      <c r="L15" s="2">
        <v>1.552</v>
      </c>
      <c r="M15" s="2">
        <v>0.56599999999999995</v>
      </c>
      <c r="N15" s="2">
        <v>2.7029999999999998</v>
      </c>
      <c r="O15" s="2">
        <v>0.93899999999999995</v>
      </c>
      <c r="P15" s="2">
        <v>4.22</v>
      </c>
      <c r="Q15" s="25">
        <v>13.414999999999999</v>
      </c>
    </row>
    <row r="16" spans="1:17" x14ac:dyDescent="0.25">
      <c r="A16" s="7" t="s">
        <v>164</v>
      </c>
      <c r="B16" s="1" t="s">
        <v>67</v>
      </c>
      <c r="C16" s="2">
        <v>3.8969999999999998</v>
      </c>
      <c r="D16" s="2">
        <v>6.4569999999999999</v>
      </c>
      <c r="E16" s="2">
        <v>1.8979999999999999</v>
      </c>
      <c r="F16" s="2">
        <v>5.8630000000000004</v>
      </c>
      <c r="G16" s="2">
        <v>1.9370000000000001</v>
      </c>
      <c r="H16" s="2">
        <v>22.817</v>
      </c>
      <c r="I16" s="2">
        <v>6.1440000000000001</v>
      </c>
      <c r="J16" s="2">
        <v>6.1239999999999997</v>
      </c>
      <c r="K16" s="2">
        <v>0.27700000000000002</v>
      </c>
      <c r="L16" s="2">
        <v>1.19</v>
      </c>
      <c r="M16" s="2">
        <v>0.56200000000000006</v>
      </c>
      <c r="N16" s="2">
        <v>1.954</v>
      </c>
      <c r="O16" s="2">
        <v>0.64900000000000002</v>
      </c>
      <c r="P16" s="2">
        <v>2.0030000000000001</v>
      </c>
      <c r="Q16" s="25">
        <v>21.803000000000001</v>
      </c>
    </row>
    <row r="17" spans="1:17" x14ac:dyDescent="0.25">
      <c r="A17" s="7" t="s">
        <v>165</v>
      </c>
      <c r="B17" s="1" t="s">
        <v>67</v>
      </c>
      <c r="C17" s="2">
        <v>8.3019999999999996</v>
      </c>
      <c r="D17" s="2">
        <v>4.8949999999999996</v>
      </c>
      <c r="E17" s="2">
        <v>10.599</v>
      </c>
      <c r="F17" s="2">
        <v>8.3049999999999997</v>
      </c>
      <c r="G17" s="2">
        <v>1.883</v>
      </c>
      <c r="H17" s="2">
        <v>41.716000000000001</v>
      </c>
      <c r="I17" s="2">
        <v>12.513999999999999</v>
      </c>
      <c r="J17" s="2">
        <v>7.7510000000000003</v>
      </c>
      <c r="K17" s="2">
        <v>1.117</v>
      </c>
      <c r="L17" s="2">
        <v>2.3159999999999998</v>
      </c>
      <c r="M17" s="2">
        <v>0.68100000000000005</v>
      </c>
      <c r="N17" s="2">
        <v>3.0089999999999999</v>
      </c>
      <c r="O17" s="2">
        <v>1.052</v>
      </c>
      <c r="P17" s="2">
        <v>11.013</v>
      </c>
      <c r="Q17" s="25">
        <v>30.346</v>
      </c>
    </row>
    <row r="18" spans="1:17" ht="15.75" thickBot="1" x14ac:dyDescent="0.3">
      <c r="A18" s="9" t="s">
        <v>166</v>
      </c>
      <c r="B18" s="10" t="s">
        <v>67</v>
      </c>
      <c r="C18" s="27">
        <v>11.648999999999999</v>
      </c>
      <c r="D18" s="27">
        <v>6.7809999999999997</v>
      </c>
      <c r="E18" s="27">
        <v>3.6850000000000001</v>
      </c>
      <c r="F18" s="27">
        <v>12.148999999999999</v>
      </c>
      <c r="G18" s="27">
        <v>1.4870000000000001</v>
      </c>
      <c r="H18" s="27">
        <v>69.097999999999999</v>
      </c>
      <c r="I18" s="27">
        <v>8.5</v>
      </c>
      <c r="J18" s="27">
        <v>8.2029999999999994</v>
      </c>
      <c r="K18" s="27">
        <v>1.41</v>
      </c>
      <c r="L18" s="27">
        <v>1.1659999999999999</v>
      </c>
      <c r="M18" s="27">
        <v>0.71399999999999997</v>
      </c>
      <c r="N18" s="27">
        <v>3.2589999999999999</v>
      </c>
      <c r="O18" s="27">
        <v>0.91900000000000004</v>
      </c>
      <c r="P18" s="27">
        <v>5.9160000000000004</v>
      </c>
      <c r="Q18" s="28">
        <v>24.567</v>
      </c>
    </row>
    <row r="21" spans="1:17" ht="15.75" thickBot="1" x14ac:dyDescent="0.3">
      <c r="C21" s="94" t="s">
        <v>204</v>
      </c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</row>
    <row r="22" spans="1:17" ht="15.75" thickBot="1" x14ac:dyDescent="0.3">
      <c r="A22" s="20" t="s">
        <v>68</v>
      </c>
      <c r="B22" s="18" t="s">
        <v>83</v>
      </c>
      <c r="C22" s="16" t="s">
        <v>188</v>
      </c>
      <c r="D22" s="16" t="s">
        <v>189</v>
      </c>
      <c r="E22" s="16" t="s">
        <v>190</v>
      </c>
      <c r="F22" s="16" t="s">
        <v>191</v>
      </c>
      <c r="G22" s="16" t="s">
        <v>192</v>
      </c>
      <c r="H22" s="16" t="s">
        <v>193</v>
      </c>
      <c r="I22" s="16" t="s">
        <v>194</v>
      </c>
      <c r="J22" s="16" t="s">
        <v>195</v>
      </c>
      <c r="K22" s="16" t="s">
        <v>196</v>
      </c>
      <c r="L22" s="16" t="s">
        <v>197</v>
      </c>
      <c r="M22" s="16" t="s">
        <v>202</v>
      </c>
      <c r="N22" s="16" t="s">
        <v>201</v>
      </c>
      <c r="O22" s="16" t="s">
        <v>200</v>
      </c>
      <c r="P22" s="16" t="s">
        <v>199</v>
      </c>
      <c r="Q22" s="17" t="s">
        <v>198</v>
      </c>
    </row>
    <row r="23" spans="1:17" x14ac:dyDescent="0.25">
      <c r="A23" s="4" t="s">
        <v>152</v>
      </c>
      <c r="B23" s="5" t="s">
        <v>67</v>
      </c>
      <c r="C23" s="22">
        <v>6.8010000000000002</v>
      </c>
      <c r="D23" s="22">
        <v>4.6879999999999997</v>
      </c>
      <c r="E23" s="22">
        <v>2.415</v>
      </c>
      <c r="F23" s="22">
        <v>5.5129999999999999</v>
      </c>
      <c r="G23" s="22">
        <v>1.4339999999999999</v>
      </c>
      <c r="H23" s="22">
        <v>34.665999999999997</v>
      </c>
      <c r="I23" s="22">
        <v>4.3879999999999999</v>
      </c>
      <c r="J23" s="22">
        <v>4.4459999999999997</v>
      </c>
      <c r="K23" s="22">
        <v>2.1749999999999998</v>
      </c>
      <c r="L23" s="22">
        <v>1.5189999999999999</v>
      </c>
      <c r="M23" s="22">
        <v>0.63200000000000001</v>
      </c>
      <c r="N23" s="22">
        <v>2.0819999999999999</v>
      </c>
      <c r="O23" s="22">
        <v>1.446</v>
      </c>
      <c r="P23" s="22">
        <v>16.858000000000001</v>
      </c>
      <c r="Q23" s="23">
        <v>10.375</v>
      </c>
    </row>
    <row r="24" spans="1:17" x14ac:dyDescent="0.25">
      <c r="A24" s="7" t="s">
        <v>153</v>
      </c>
      <c r="B24" s="1" t="s">
        <v>67</v>
      </c>
      <c r="C24" s="2">
        <v>7.7610000000000001</v>
      </c>
      <c r="D24" s="2">
        <v>1.6419999999999999</v>
      </c>
      <c r="E24" s="2">
        <v>1.915</v>
      </c>
      <c r="F24" s="2">
        <v>4.7050000000000001</v>
      </c>
      <c r="G24" s="2">
        <v>1.1020000000000001</v>
      </c>
      <c r="H24" s="2">
        <v>24.076000000000001</v>
      </c>
      <c r="I24" s="2">
        <v>8.0690000000000008</v>
      </c>
      <c r="J24" s="2">
        <v>1.7170000000000001</v>
      </c>
      <c r="K24" s="2">
        <v>0.91600000000000004</v>
      </c>
      <c r="L24" s="2">
        <v>1.1599999999999999</v>
      </c>
      <c r="M24" s="2">
        <v>0.27200000000000002</v>
      </c>
      <c r="N24" s="2">
        <v>1.0289999999999999</v>
      </c>
      <c r="O24" s="2">
        <v>0.628</v>
      </c>
      <c r="P24" s="2">
        <v>1.61</v>
      </c>
      <c r="Q24" s="25">
        <v>0.46400000000000002</v>
      </c>
    </row>
    <row r="25" spans="1:17" x14ac:dyDescent="0.25">
      <c r="A25" s="7" t="s">
        <v>154</v>
      </c>
      <c r="B25" s="1" t="s">
        <v>67</v>
      </c>
      <c r="C25" s="2">
        <v>5.4039999999999999</v>
      </c>
      <c r="D25" s="2">
        <v>8.4269999999999996</v>
      </c>
      <c r="E25" s="2">
        <v>2.4620000000000002</v>
      </c>
      <c r="F25" s="2">
        <v>3.347</v>
      </c>
      <c r="G25" s="2">
        <v>1.552</v>
      </c>
      <c r="H25" s="2">
        <v>7.3419999999999996</v>
      </c>
      <c r="I25" s="2">
        <v>1.762</v>
      </c>
      <c r="J25" s="2">
        <v>1.3640000000000001</v>
      </c>
      <c r="K25" s="2">
        <v>0.59199999999999997</v>
      </c>
      <c r="L25" s="2">
        <v>1.125</v>
      </c>
      <c r="M25" s="2">
        <v>0.503</v>
      </c>
      <c r="N25" s="2">
        <v>2.3879999999999999</v>
      </c>
      <c r="O25" s="2">
        <v>0.80800000000000005</v>
      </c>
      <c r="P25" s="2">
        <v>0.88</v>
      </c>
      <c r="Q25" s="25">
        <v>0.65400000000000003</v>
      </c>
    </row>
    <row r="26" spans="1:17" x14ac:dyDescent="0.25">
      <c r="A26" s="7" t="s">
        <v>155</v>
      </c>
      <c r="B26" s="1" t="s">
        <v>67</v>
      </c>
      <c r="C26" s="2">
        <v>4.4160000000000004</v>
      </c>
      <c r="D26" s="2">
        <v>1.8919999999999999</v>
      </c>
      <c r="E26" s="2">
        <v>3.5019999999999998</v>
      </c>
      <c r="F26" s="2">
        <v>8.1690000000000005</v>
      </c>
      <c r="G26" s="2">
        <v>0.65600000000000003</v>
      </c>
      <c r="H26" s="2">
        <v>44.1</v>
      </c>
      <c r="I26" s="2">
        <v>10.252000000000001</v>
      </c>
      <c r="J26" s="2">
        <v>6.6440000000000001</v>
      </c>
      <c r="K26" s="2">
        <v>0.434</v>
      </c>
      <c r="L26" s="2">
        <v>1.599</v>
      </c>
      <c r="M26" s="2">
        <v>0.45900000000000002</v>
      </c>
      <c r="N26" s="2">
        <v>1.3049999999999999</v>
      </c>
      <c r="O26" s="2">
        <v>0.63300000000000001</v>
      </c>
      <c r="P26" s="2">
        <v>7.7050000000000001</v>
      </c>
      <c r="Q26" s="25">
        <v>23.105</v>
      </c>
    </row>
    <row r="27" spans="1:17" x14ac:dyDescent="0.25">
      <c r="A27" s="7" t="s">
        <v>156</v>
      </c>
      <c r="B27" s="1" t="s">
        <v>67</v>
      </c>
      <c r="C27" s="2">
        <v>5.0739999999999998</v>
      </c>
      <c r="D27" s="2">
        <v>2.3540000000000001</v>
      </c>
      <c r="E27" s="2">
        <v>16.349</v>
      </c>
      <c r="F27" s="2">
        <v>4.1769999999999996</v>
      </c>
      <c r="G27" s="2">
        <v>0.45800000000000002</v>
      </c>
      <c r="H27" s="2">
        <v>29.256</v>
      </c>
      <c r="I27" s="2">
        <v>9.5640000000000001</v>
      </c>
      <c r="J27" s="2">
        <v>2.4369999999999998</v>
      </c>
      <c r="K27" s="2">
        <v>1.214</v>
      </c>
      <c r="L27" s="2">
        <v>0.91400000000000003</v>
      </c>
      <c r="M27" s="2">
        <v>0.42</v>
      </c>
      <c r="N27" s="2">
        <v>1.0569999999999999</v>
      </c>
      <c r="O27" s="2">
        <v>0.873</v>
      </c>
      <c r="P27" s="2">
        <v>3.7530000000000001</v>
      </c>
      <c r="Q27" s="25">
        <v>3.7549999999999999</v>
      </c>
    </row>
    <row r="28" spans="1:17" x14ac:dyDescent="0.25">
      <c r="A28" s="7" t="s">
        <v>157</v>
      </c>
      <c r="B28" s="1" t="s">
        <v>67</v>
      </c>
      <c r="C28" s="2">
        <v>1.998</v>
      </c>
      <c r="D28" s="2">
        <v>3.8319999999999999</v>
      </c>
      <c r="E28" s="2">
        <v>2.089</v>
      </c>
      <c r="F28" s="2">
        <v>8.1519999999999992</v>
      </c>
      <c r="G28" s="2">
        <v>1.76</v>
      </c>
      <c r="H28" s="2">
        <v>39.357999999999997</v>
      </c>
      <c r="I28" s="2">
        <v>6.73</v>
      </c>
      <c r="J28" s="2">
        <v>4.484</v>
      </c>
      <c r="K28" s="2">
        <v>0.161</v>
      </c>
      <c r="L28" s="2">
        <v>1.492</v>
      </c>
      <c r="M28" s="2">
        <v>0.40799999999999997</v>
      </c>
      <c r="N28" s="2">
        <v>1.7430000000000001</v>
      </c>
      <c r="O28" s="2">
        <v>0.68400000000000005</v>
      </c>
      <c r="P28" s="2">
        <v>6.0910000000000002</v>
      </c>
      <c r="Q28" s="25">
        <v>16.408999999999999</v>
      </c>
    </row>
    <row r="29" spans="1:17" x14ac:dyDescent="0.25">
      <c r="A29" s="7" t="s">
        <v>158</v>
      </c>
      <c r="B29" s="1" t="s">
        <v>67</v>
      </c>
      <c r="C29" s="2">
        <v>2.0270000000000001</v>
      </c>
      <c r="D29" s="2">
        <v>2.2149999999999999</v>
      </c>
      <c r="E29" s="2">
        <v>1.873</v>
      </c>
      <c r="F29" s="2">
        <v>4.649</v>
      </c>
      <c r="G29" s="2">
        <v>1.355</v>
      </c>
      <c r="H29" s="2">
        <v>23.001999999999999</v>
      </c>
      <c r="I29" s="2">
        <v>3.4119999999999999</v>
      </c>
      <c r="J29" s="2">
        <v>2.4009999999999998</v>
      </c>
      <c r="K29" s="2">
        <v>0.78800000000000003</v>
      </c>
      <c r="L29" s="2">
        <v>1.268</v>
      </c>
      <c r="M29" s="2">
        <v>0.624</v>
      </c>
      <c r="N29" s="2">
        <v>1.159</v>
      </c>
      <c r="O29" s="2">
        <v>0.66400000000000003</v>
      </c>
      <c r="P29" s="2">
        <v>2.3620000000000001</v>
      </c>
      <c r="Q29" s="25">
        <v>0.82199999999999995</v>
      </c>
    </row>
    <row r="30" spans="1:17" x14ac:dyDescent="0.25">
      <c r="A30" s="7" t="s">
        <v>159</v>
      </c>
      <c r="B30" s="1" t="s">
        <v>67</v>
      </c>
      <c r="C30" s="2">
        <v>1.756</v>
      </c>
      <c r="D30" s="2">
        <v>3.3460000000000001</v>
      </c>
      <c r="E30" s="2">
        <v>2.0670000000000002</v>
      </c>
      <c r="F30" s="2">
        <v>6.665</v>
      </c>
      <c r="G30" s="2">
        <v>1.532</v>
      </c>
      <c r="H30" s="2">
        <v>36.427999999999997</v>
      </c>
      <c r="I30" s="2">
        <v>5.617</v>
      </c>
      <c r="J30" s="2">
        <v>1.96</v>
      </c>
      <c r="K30" s="2">
        <v>0.35499999999999998</v>
      </c>
      <c r="L30" s="2">
        <v>0.81699999999999995</v>
      </c>
      <c r="M30" s="2">
        <v>0.499</v>
      </c>
      <c r="N30" s="2">
        <v>1.161</v>
      </c>
      <c r="O30" s="2">
        <v>0.70899999999999996</v>
      </c>
      <c r="P30" s="2">
        <v>2.6709999999999998</v>
      </c>
      <c r="Q30" s="25">
        <v>0.58499999999999996</v>
      </c>
    </row>
    <row r="31" spans="1:17" x14ac:dyDescent="0.25">
      <c r="A31" s="7" t="s">
        <v>160</v>
      </c>
      <c r="B31" s="1" t="s">
        <v>67</v>
      </c>
      <c r="C31" s="2">
        <v>2.6320000000000001</v>
      </c>
      <c r="D31" s="2">
        <v>4.0010000000000003</v>
      </c>
      <c r="E31" s="2">
        <v>2.0350000000000001</v>
      </c>
      <c r="F31" s="2">
        <v>4.9340000000000002</v>
      </c>
      <c r="G31" s="2">
        <v>1.0609999999999999</v>
      </c>
      <c r="H31" s="2">
        <v>37.241</v>
      </c>
      <c r="I31" s="2">
        <v>1.609</v>
      </c>
      <c r="J31" s="2">
        <v>4.28</v>
      </c>
      <c r="K31" s="2">
        <v>0.16600000000000001</v>
      </c>
      <c r="L31" s="2">
        <v>0.90900000000000003</v>
      </c>
      <c r="M31" s="2">
        <v>0.433</v>
      </c>
      <c r="N31" s="2">
        <v>1.5720000000000001</v>
      </c>
      <c r="O31" s="2">
        <v>0.71099999999999997</v>
      </c>
      <c r="P31" s="2">
        <v>3.3479999999999999</v>
      </c>
      <c r="Q31" s="25">
        <v>1.496</v>
      </c>
    </row>
    <row r="32" spans="1:17" x14ac:dyDescent="0.25">
      <c r="A32" s="7" t="s">
        <v>161</v>
      </c>
      <c r="B32" s="1" t="s">
        <v>67</v>
      </c>
      <c r="C32" s="2">
        <v>2.0099999999999998</v>
      </c>
      <c r="D32" s="2">
        <v>3.4750000000000001</v>
      </c>
      <c r="E32" s="2">
        <v>2.1539999999999999</v>
      </c>
      <c r="F32" s="2">
        <v>6.8970000000000002</v>
      </c>
      <c r="G32" s="2">
        <v>1.409</v>
      </c>
      <c r="H32" s="2">
        <v>61.027000000000001</v>
      </c>
      <c r="I32" s="2">
        <v>4.9089999999999998</v>
      </c>
      <c r="J32" s="2">
        <v>5.774</v>
      </c>
      <c r="K32" s="2">
        <v>1.0640000000000001</v>
      </c>
      <c r="L32" s="2">
        <v>1.2170000000000001</v>
      </c>
      <c r="M32" s="2">
        <v>0.98799999999999999</v>
      </c>
      <c r="N32" s="2">
        <v>1.3740000000000001</v>
      </c>
      <c r="O32" s="2">
        <v>0.70599999999999996</v>
      </c>
      <c r="P32" s="2">
        <v>5.1660000000000004</v>
      </c>
      <c r="Q32" s="25">
        <v>18.873999999999999</v>
      </c>
    </row>
    <row r="33" spans="1:17" x14ac:dyDescent="0.25">
      <c r="A33" s="7" t="s">
        <v>162</v>
      </c>
      <c r="B33" s="1" t="s">
        <v>67</v>
      </c>
      <c r="C33" s="2">
        <v>1.889</v>
      </c>
      <c r="D33" s="2">
        <v>1.9750000000000001</v>
      </c>
      <c r="E33" s="2">
        <v>2.0310000000000001</v>
      </c>
      <c r="F33" s="2">
        <v>5.7249999999999996</v>
      </c>
      <c r="G33" s="2">
        <v>0.71299999999999997</v>
      </c>
      <c r="H33" s="2">
        <v>36.832000000000001</v>
      </c>
      <c r="I33" s="2">
        <v>5.282</v>
      </c>
      <c r="J33" s="2">
        <v>3.8210000000000002</v>
      </c>
      <c r="K33" s="2">
        <v>0.65700000000000003</v>
      </c>
      <c r="L33" s="2">
        <v>1.679</v>
      </c>
      <c r="M33" s="2">
        <v>0.47</v>
      </c>
      <c r="N33" s="2">
        <v>0.94399999999999995</v>
      </c>
      <c r="O33" s="2">
        <v>0.72099999999999997</v>
      </c>
      <c r="P33" s="2">
        <v>2.3130000000000002</v>
      </c>
      <c r="Q33" s="25">
        <v>13.042999999999999</v>
      </c>
    </row>
    <row r="34" spans="1:17" x14ac:dyDescent="0.25">
      <c r="A34" s="7" t="s">
        <v>163</v>
      </c>
      <c r="B34" s="1" t="s">
        <v>67</v>
      </c>
      <c r="C34" s="2">
        <v>11.928000000000001</v>
      </c>
      <c r="D34" s="2">
        <v>1.6080000000000001</v>
      </c>
      <c r="E34" s="2">
        <v>79.665999999999997</v>
      </c>
      <c r="F34" s="2">
        <v>10.106999999999999</v>
      </c>
      <c r="G34" s="2">
        <v>0.53300000000000003</v>
      </c>
      <c r="H34" s="2">
        <v>64.385999999999996</v>
      </c>
      <c r="I34" s="2">
        <v>16.416</v>
      </c>
      <c r="J34" s="2">
        <v>8.2219999999999995</v>
      </c>
      <c r="K34" s="2">
        <v>0.12</v>
      </c>
      <c r="L34" s="2">
        <v>1.357</v>
      </c>
      <c r="M34" s="2">
        <v>0.44800000000000001</v>
      </c>
      <c r="N34" s="2">
        <v>1.726</v>
      </c>
      <c r="O34" s="2">
        <v>0.79200000000000004</v>
      </c>
      <c r="P34" s="2">
        <v>3.427</v>
      </c>
      <c r="Q34" s="25">
        <v>23.94</v>
      </c>
    </row>
    <row r="35" spans="1:17" x14ac:dyDescent="0.25">
      <c r="A35" s="7" t="s">
        <v>164</v>
      </c>
      <c r="B35" s="1" t="s">
        <v>67</v>
      </c>
      <c r="C35" s="2">
        <v>2.3860000000000001</v>
      </c>
      <c r="D35" s="2">
        <v>4.4059999999999997</v>
      </c>
      <c r="E35" s="2">
        <v>1.7649999999999999</v>
      </c>
      <c r="F35" s="2">
        <v>5.59</v>
      </c>
      <c r="G35" s="2">
        <v>1.2509999999999999</v>
      </c>
      <c r="H35" s="2">
        <v>25.963000000000001</v>
      </c>
      <c r="I35" s="2">
        <v>4.8360000000000003</v>
      </c>
      <c r="J35" s="2">
        <v>3.4780000000000002</v>
      </c>
      <c r="K35" s="2">
        <v>0.40600000000000003</v>
      </c>
      <c r="L35" s="2">
        <v>0.88700000000000001</v>
      </c>
      <c r="M35" s="2">
        <v>0.438</v>
      </c>
      <c r="N35" s="2">
        <v>1.377</v>
      </c>
      <c r="O35" s="2">
        <v>0.59199999999999997</v>
      </c>
      <c r="P35" s="2">
        <v>2.347</v>
      </c>
      <c r="Q35" s="25">
        <v>11.484</v>
      </c>
    </row>
    <row r="36" spans="1:17" x14ac:dyDescent="0.25">
      <c r="A36" s="7" t="s">
        <v>165</v>
      </c>
      <c r="B36" s="1" t="s">
        <v>67</v>
      </c>
      <c r="C36" s="2">
        <v>6.8810000000000002</v>
      </c>
      <c r="D36" s="2">
        <v>2.8410000000000002</v>
      </c>
      <c r="E36" s="2">
        <v>31.032</v>
      </c>
      <c r="F36" s="2">
        <v>8.1359999999999992</v>
      </c>
      <c r="G36" s="2">
        <v>1.337</v>
      </c>
      <c r="H36" s="2">
        <v>45.472000000000001</v>
      </c>
      <c r="I36" s="2">
        <v>14.444000000000001</v>
      </c>
      <c r="J36" s="2">
        <v>8.2780000000000005</v>
      </c>
      <c r="K36" s="2">
        <v>0.67100000000000004</v>
      </c>
      <c r="L36" s="2">
        <v>2.2719999999999998</v>
      </c>
      <c r="M36" s="2">
        <v>0.58099999999999996</v>
      </c>
      <c r="N36" s="2">
        <v>2.4300000000000002</v>
      </c>
      <c r="O36" s="2">
        <v>1.032</v>
      </c>
      <c r="P36" s="2">
        <v>12.105</v>
      </c>
      <c r="Q36" s="25">
        <v>28.71</v>
      </c>
    </row>
    <row r="37" spans="1:17" ht="15.75" thickBot="1" x14ac:dyDescent="0.3">
      <c r="A37" s="9" t="s">
        <v>166</v>
      </c>
      <c r="B37" s="10" t="s">
        <v>67</v>
      </c>
      <c r="C37" s="27">
        <v>4.327</v>
      </c>
      <c r="D37" s="27">
        <v>4.8019999999999996</v>
      </c>
      <c r="E37" s="27">
        <v>3.0619999999999998</v>
      </c>
      <c r="F37" s="27">
        <v>13.972</v>
      </c>
      <c r="G37" s="27">
        <v>1.4750000000000001</v>
      </c>
      <c r="H37" s="27">
        <v>83.084000000000003</v>
      </c>
      <c r="I37" s="27">
        <v>8.8030000000000008</v>
      </c>
      <c r="J37" s="27">
        <v>10.022</v>
      </c>
      <c r="K37" s="27">
        <v>0.86399999999999999</v>
      </c>
      <c r="L37" s="27">
        <v>1</v>
      </c>
      <c r="M37" s="27">
        <v>0.72799999999999998</v>
      </c>
      <c r="N37" s="27">
        <v>1.885</v>
      </c>
      <c r="O37" s="27">
        <v>0.69899999999999995</v>
      </c>
      <c r="P37" s="27">
        <v>5.3630000000000004</v>
      </c>
      <c r="Q37" s="28">
        <v>32.079000000000001</v>
      </c>
    </row>
  </sheetData>
  <mergeCells count="2">
    <mergeCell ref="C2:Q2"/>
    <mergeCell ref="C21:Q21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B69C0D-E829-4A75-837C-CBF589AF1061}">
  <dimension ref="A1:O13"/>
  <sheetViews>
    <sheetView workbookViewId="0">
      <selection activeCell="B1" activeCellId="1" sqref="A1 B1"/>
    </sheetView>
  </sheetViews>
  <sheetFormatPr defaultRowHeight="15" x14ac:dyDescent="0.25"/>
  <cols>
    <col min="1" max="1" width="10.7109375" customWidth="1"/>
  </cols>
  <sheetData>
    <row r="1" spans="1:15" ht="15.75" thickBot="1" x14ac:dyDescent="0.3">
      <c r="A1" s="20" t="s">
        <v>68</v>
      </c>
      <c r="B1" s="18" t="s">
        <v>83</v>
      </c>
      <c r="C1" s="18" t="s">
        <v>84</v>
      </c>
      <c r="D1" s="18" t="s">
        <v>85</v>
      </c>
      <c r="E1" s="18" t="s">
        <v>86</v>
      </c>
      <c r="F1" s="18" t="s">
        <v>87</v>
      </c>
      <c r="G1" s="18" t="s">
        <v>88</v>
      </c>
      <c r="H1" s="18" t="s">
        <v>89</v>
      </c>
      <c r="I1" s="18" t="s">
        <v>90</v>
      </c>
      <c r="J1" s="18" t="s">
        <v>91</v>
      </c>
      <c r="K1" s="18" t="s">
        <v>92</v>
      </c>
      <c r="L1" s="18" t="s">
        <v>205</v>
      </c>
      <c r="M1" s="18" t="s">
        <v>206</v>
      </c>
      <c r="N1" s="18" t="s">
        <v>207</v>
      </c>
      <c r="O1" s="19" t="s">
        <v>208</v>
      </c>
    </row>
    <row r="2" spans="1:15" x14ac:dyDescent="0.25">
      <c r="A2" s="4" t="s">
        <v>71</v>
      </c>
      <c r="B2" s="5" t="s">
        <v>67</v>
      </c>
      <c r="C2" s="5">
        <v>9.8000000000000007</v>
      </c>
      <c r="D2" s="5">
        <v>1.9</v>
      </c>
      <c r="E2" s="5">
        <v>17.5</v>
      </c>
      <c r="F2" s="5">
        <v>7.6</v>
      </c>
      <c r="G2" s="5">
        <v>0.7</v>
      </c>
      <c r="H2" s="5">
        <v>12</v>
      </c>
      <c r="I2" s="5">
        <v>40.9</v>
      </c>
      <c r="J2" s="5">
        <v>1</v>
      </c>
      <c r="K2" s="5">
        <v>4.8</v>
      </c>
      <c r="L2" s="5">
        <v>1.5</v>
      </c>
      <c r="M2" s="5">
        <v>1.4</v>
      </c>
      <c r="N2" s="5">
        <v>0.5</v>
      </c>
      <c r="O2" s="6">
        <v>0.3</v>
      </c>
    </row>
    <row r="3" spans="1:15" x14ac:dyDescent="0.25">
      <c r="A3" s="7" t="s">
        <v>72</v>
      </c>
      <c r="B3" s="1" t="s">
        <v>67</v>
      </c>
      <c r="C3" s="1">
        <v>2</v>
      </c>
      <c r="D3" s="1">
        <v>5.8</v>
      </c>
      <c r="E3" s="1">
        <v>24</v>
      </c>
      <c r="F3" s="1">
        <v>3.9</v>
      </c>
      <c r="G3" s="1">
        <v>1.8</v>
      </c>
      <c r="H3" s="1">
        <v>1.2</v>
      </c>
      <c r="I3" s="1">
        <v>23.4</v>
      </c>
      <c r="J3" s="1">
        <v>28.1</v>
      </c>
      <c r="K3" s="1">
        <v>1.5</v>
      </c>
      <c r="L3" s="1">
        <v>3.1</v>
      </c>
      <c r="M3" s="1">
        <v>2.5</v>
      </c>
      <c r="N3" s="1">
        <v>2.1</v>
      </c>
      <c r="O3" s="8">
        <v>0.6</v>
      </c>
    </row>
    <row r="4" spans="1:15" x14ac:dyDescent="0.25">
      <c r="A4" s="7" t="s">
        <v>73</v>
      </c>
      <c r="B4" s="1" t="s">
        <v>67</v>
      </c>
      <c r="C4" s="1">
        <v>7.2</v>
      </c>
      <c r="D4" s="1">
        <v>4.7</v>
      </c>
      <c r="E4" s="1">
        <v>21.9</v>
      </c>
      <c r="F4" s="1">
        <v>5.5</v>
      </c>
      <c r="G4" s="1">
        <v>3.5</v>
      </c>
      <c r="H4" s="1">
        <v>6.6</v>
      </c>
      <c r="I4" s="1">
        <v>23.8</v>
      </c>
      <c r="J4" s="1">
        <v>6.1</v>
      </c>
      <c r="K4" s="1">
        <v>1.5</v>
      </c>
      <c r="L4" s="1">
        <v>16.100000000000001</v>
      </c>
      <c r="M4" s="1">
        <v>1.8</v>
      </c>
      <c r="N4" s="1">
        <v>1.1000000000000001</v>
      </c>
      <c r="O4" s="8">
        <v>0.1</v>
      </c>
    </row>
    <row r="5" spans="1:15" x14ac:dyDescent="0.25">
      <c r="A5" s="7" t="s">
        <v>74</v>
      </c>
      <c r="B5" s="1" t="s">
        <v>67</v>
      </c>
      <c r="C5" s="1">
        <v>14.1</v>
      </c>
      <c r="D5" s="1">
        <v>5.6</v>
      </c>
      <c r="E5" s="1">
        <v>19.399999999999999</v>
      </c>
      <c r="F5" s="1">
        <v>7.3</v>
      </c>
      <c r="G5" s="1">
        <v>1.4</v>
      </c>
      <c r="H5" s="1">
        <v>16.5</v>
      </c>
      <c r="I5" s="1">
        <v>24.8</v>
      </c>
      <c r="J5" s="1">
        <v>2.5</v>
      </c>
      <c r="K5" s="1">
        <v>4</v>
      </c>
      <c r="L5" s="1">
        <v>0.8</v>
      </c>
      <c r="M5" s="1">
        <v>2.6</v>
      </c>
      <c r="N5" s="1">
        <v>0.7</v>
      </c>
      <c r="O5" s="8">
        <v>0.3</v>
      </c>
    </row>
    <row r="6" spans="1:15" x14ac:dyDescent="0.25">
      <c r="A6" s="7" t="s">
        <v>75</v>
      </c>
      <c r="B6" s="1" t="s">
        <v>67</v>
      </c>
      <c r="C6" s="1">
        <v>10</v>
      </c>
      <c r="D6" s="1">
        <v>2.2000000000000002</v>
      </c>
      <c r="E6" s="1">
        <v>27.4</v>
      </c>
      <c r="F6" s="1">
        <v>6.9</v>
      </c>
      <c r="G6" s="1">
        <v>1.8</v>
      </c>
      <c r="H6" s="1">
        <v>7.3</v>
      </c>
      <c r="I6" s="1">
        <v>27.4</v>
      </c>
      <c r="J6" s="1">
        <v>6.2</v>
      </c>
      <c r="K6" s="1">
        <v>3.5</v>
      </c>
      <c r="L6" s="1">
        <v>2.6</v>
      </c>
      <c r="M6" s="1">
        <v>2.6</v>
      </c>
      <c r="N6" s="1">
        <v>1.7</v>
      </c>
      <c r="O6" s="8">
        <v>0.4</v>
      </c>
    </row>
    <row r="7" spans="1:15" x14ac:dyDescent="0.25">
      <c r="A7" s="7" t="s">
        <v>76</v>
      </c>
      <c r="B7" s="1" t="s">
        <v>67</v>
      </c>
      <c r="C7" s="1">
        <v>12.8</v>
      </c>
      <c r="D7" s="1">
        <v>1.7</v>
      </c>
      <c r="E7" s="1">
        <v>14</v>
      </c>
      <c r="F7" s="1">
        <v>4.3</v>
      </c>
      <c r="G7" s="1">
        <v>0.7</v>
      </c>
      <c r="H7" s="1">
        <v>35.200000000000003</v>
      </c>
      <c r="I7" s="1">
        <v>23.5</v>
      </c>
      <c r="J7" s="1">
        <v>2.2999999999999998</v>
      </c>
      <c r="K7" s="1">
        <v>3</v>
      </c>
      <c r="L7" s="1">
        <v>1</v>
      </c>
      <c r="M7" s="1">
        <v>0.8</v>
      </c>
      <c r="N7" s="1">
        <v>0.7</v>
      </c>
      <c r="O7" s="8">
        <v>0.1</v>
      </c>
    </row>
    <row r="8" spans="1:15" x14ac:dyDescent="0.25">
      <c r="A8" s="7" t="s">
        <v>77</v>
      </c>
      <c r="B8" s="1" t="s">
        <v>67</v>
      </c>
      <c r="C8" s="1">
        <v>9.3000000000000007</v>
      </c>
      <c r="D8" s="1">
        <v>6.5</v>
      </c>
      <c r="E8" s="1">
        <v>16.7</v>
      </c>
      <c r="F8" s="1">
        <v>5.0999999999999996</v>
      </c>
      <c r="G8" s="1">
        <v>1</v>
      </c>
      <c r="H8" s="1">
        <v>14.4</v>
      </c>
      <c r="I8" s="1">
        <v>35.9</v>
      </c>
      <c r="J8" s="1">
        <v>3.1</v>
      </c>
      <c r="K8" s="1">
        <v>4.8</v>
      </c>
      <c r="L8" s="1">
        <v>1.9</v>
      </c>
      <c r="M8" s="1">
        <v>0.4</v>
      </c>
      <c r="N8" s="1">
        <v>0.8</v>
      </c>
      <c r="O8" s="8">
        <v>0.1</v>
      </c>
    </row>
    <row r="9" spans="1:15" x14ac:dyDescent="0.25">
      <c r="A9" s="7" t="s">
        <v>78</v>
      </c>
      <c r="B9" s="1" t="s">
        <v>67</v>
      </c>
      <c r="C9" s="1">
        <v>11.8</v>
      </c>
      <c r="D9" s="1">
        <v>2.4</v>
      </c>
      <c r="E9" s="1">
        <v>26.3</v>
      </c>
      <c r="F9" s="1">
        <v>10.5</v>
      </c>
      <c r="G9" s="1">
        <v>0.8</v>
      </c>
      <c r="H9" s="1">
        <v>8.9</v>
      </c>
      <c r="I9" s="1">
        <v>25.2</v>
      </c>
      <c r="J9" s="1">
        <v>5.8</v>
      </c>
      <c r="K9" s="1">
        <v>3.8</v>
      </c>
      <c r="L9" s="1">
        <v>1</v>
      </c>
      <c r="M9" s="1">
        <v>1.9</v>
      </c>
      <c r="N9" s="1">
        <v>1.2</v>
      </c>
      <c r="O9" s="8">
        <v>0.3</v>
      </c>
    </row>
    <row r="10" spans="1:15" x14ac:dyDescent="0.25">
      <c r="A10" s="7" t="s">
        <v>79</v>
      </c>
      <c r="B10" s="1" t="s">
        <v>67</v>
      </c>
      <c r="C10" s="1">
        <v>17.600000000000001</v>
      </c>
      <c r="D10" s="1">
        <v>2.2999999999999998</v>
      </c>
      <c r="E10" s="1">
        <v>19.7</v>
      </c>
      <c r="F10" s="1">
        <v>7.4</v>
      </c>
      <c r="G10" s="1">
        <v>0.7</v>
      </c>
      <c r="H10" s="1">
        <v>16.2</v>
      </c>
      <c r="I10" s="1">
        <v>27</v>
      </c>
      <c r="J10" s="1">
        <v>1.3</v>
      </c>
      <c r="K10" s="1">
        <v>5.5</v>
      </c>
      <c r="L10" s="1">
        <v>0.5</v>
      </c>
      <c r="M10" s="1">
        <v>1</v>
      </c>
      <c r="N10" s="1">
        <v>0.7</v>
      </c>
      <c r="O10" s="8">
        <v>0.1</v>
      </c>
    </row>
    <row r="11" spans="1:15" x14ac:dyDescent="0.25">
      <c r="A11" s="7" t="s">
        <v>80</v>
      </c>
      <c r="B11" s="1" t="s">
        <v>67</v>
      </c>
      <c r="C11" s="1">
        <v>16.8</v>
      </c>
      <c r="D11" s="1">
        <v>11.9</v>
      </c>
      <c r="E11" s="1">
        <v>14.1</v>
      </c>
      <c r="F11" s="1">
        <v>2.4</v>
      </c>
      <c r="G11" s="1">
        <v>2.9</v>
      </c>
      <c r="H11" s="1">
        <v>18.7</v>
      </c>
      <c r="I11" s="1">
        <v>26.5</v>
      </c>
      <c r="J11" s="1">
        <v>0.4</v>
      </c>
      <c r="K11" s="1">
        <v>1</v>
      </c>
      <c r="L11" s="1">
        <v>4.7</v>
      </c>
      <c r="M11" s="1">
        <v>0.4</v>
      </c>
      <c r="N11" s="1">
        <v>0.1</v>
      </c>
      <c r="O11" s="8">
        <v>0</v>
      </c>
    </row>
    <row r="12" spans="1:15" x14ac:dyDescent="0.25">
      <c r="A12" s="7" t="s">
        <v>81</v>
      </c>
      <c r="B12" s="1" t="s">
        <v>67</v>
      </c>
      <c r="C12" s="1">
        <v>10.3</v>
      </c>
      <c r="D12" s="1">
        <v>6.9</v>
      </c>
      <c r="E12" s="1">
        <v>14.9</v>
      </c>
      <c r="F12" s="1">
        <v>5.5</v>
      </c>
      <c r="G12" s="1">
        <v>0.4</v>
      </c>
      <c r="H12" s="1">
        <v>17</v>
      </c>
      <c r="I12" s="1">
        <v>26.5</v>
      </c>
      <c r="J12" s="1">
        <v>7</v>
      </c>
      <c r="K12" s="1">
        <v>3.3</v>
      </c>
      <c r="L12" s="1">
        <v>0.5</v>
      </c>
      <c r="M12" s="1">
        <v>6.2</v>
      </c>
      <c r="N12" s="1">
        <v>1</v>
      </c>
      <c r="O12" s="8">
        <v>0.6</v>
      </c>
    </row>
    <row r="13" spans="1:15" ht="15.75" thickBot="1" x14ac:dyDescent="0.3">
      <c r="A13" s="9" t="s">
        <v>82</v>
      </c>
      <c r="B13" s="10" t="s">
        <v>67</v>
      </c>
      <c r="C13" s="10">
        <v>10.6</v>
      </c>
      <c r="D13" s="10">
        <v>6.3</v>
      </c>
      <c r="E13" s="10">
        <v>14.6</v>
      </c>
      <c r="F13" s="10">
        <v>4</v>
      </c>
      <c r="G13" s="10">
        <v>1.2</v>
      </c>
      <c r="H13" s="10">
        <v>9.8000000000000007</v>
      </c>
      <c r="I13" s="10">
        <v>35.9</v>
      </c>
      <c r="J13" s="10">
        <v>5.0999999999999996</v>
      </c>
      <c r="K13" s="10">
        <v>3.6</v>
      </c>
      <c r="L13" s="10">
        <v>5.6</v>
      </c>
      <c r="M13" s="10">
        <v>1.2</v>
      </c>
      <c r="N13" s="10">
        <v>1.6</v>
      </c>
      <c r="O13" s="11">
        <v>0.4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83945D-01B5-48E7-BF60-0181F0D306C6}">
  <dimension ref="A1:N26"/>
  <sheetViews>
    <sheetView workbookViewId="0"/>
  </sheetViews>
  <sheetFormatPr defaultRowHeight="15" x14ac:dyDescent="0.25"/>
  <cols>
    <col min="1" max="1" width="11.140625" style="1" bestFit="1" customWidth="1"/>
  </cols>
  <sheetData>
    <row r="1" spans="1:14" x14ac:dyDescent="0.25">
      <c r="A1" t="s">
        <v>110</v>
      </c>
    </row>
    <row r="2" spans="1:14" x14ac:dyDescent="0.25">
      <c r="A2"/>
    </row>
    <row r="3" spans="1:14" ht="17.25" x14ac:dyDescent="0.25">
      <c r="A3"/>
      <c r="C3" s="94" t="s">
        <v>241</v>
      </c>
      <c r="D3" s="94"/>
      <c r="E3" s="94"/>
      <c r="F3" s="94"/>
      <c r="G3" s="94"/>
      <c r="H3" s="94"/>
      <c r="I3" s="94"/>
      <c r="J3" s="94"/>
      <c r="K3" s="94"/>
      <c r="L3" s="94"/>
      <c r="M3" s="94"/>
      <c r="N3" s="94"/>
    </row>
    <row r="4" spans="1:14" ht="19.5" thickBot="1" x14ac:dyDescent="0.35">
      <c r="A4"/>
      <c r="C4" s="92" t="s">
        <v>219</v>
      </c>
      <c r="D4" s="91"/>
      <c r="E4" s="92" t="s">
        <v>188</v>
      </c>
      <c r="F4" s="91"/>
      <c r="G4" s="92" t="s">
        <v>220</v>
      </c>
      <c r="H4" s="91"/>
      <c r="I4" s="92" t="s">
        <v>221</v>
      </c>
      <c r="J4" s="91"/>
      <c r="K4" s="92" t="s">
        <v>108</v>
      </c>
      <c r="L4" s="91"/>
      <c r="M4" s="92" t="s">
        <v>222</v>
      </c>
      <c r="N4" s="91"/>
    </row>
    <row r="5" spans="1:14" ht="15.75" thickBot="1" x14ac:dyDescent="0.3">
      <c r="A5" s="20" t="s">
        <v>68</v>
      </c>
      <c r="B5" s="16" t="s">
        <v>83</v>
      </c>
      <c r="C5" s="16" t="s">
        <v>224</v>
      </c>
      <c r="D5" s="17" t="s">
        <v>225</v>
      </c>
      <c r="E5" s="16" t="s">
        <v>224</v>
      </c>
      <c r="F5" s="17" t="s">
        <v>225</v>
      </c>
      <c r="G5" s="16" t="s">
        <v>224</v>
      </c>
      <c r="H5" s="17" t="s">
        <v>225</v>
      </c>
      <c r="I5" s="16" t="s">
        <v>224</v>
      </c>
      <c r="J5" s="17" t="s">
        <v>225</v>
      </c>
      <c r="K5" s="16" t="s">
        <v>224</v>
      </c>
      <c r="L5" s="17" t="s">
        <v>225</v>
      </c>
      <c r="M5" s="16" t="s">
        <v>224</v>
      </c>
      <c r="N5" s="17" t="s">
        <v>225</v>
      </c>
    </row>
    <row r="6" spans="1:14" x14ac:dyDescent="0.25">
      <c r="A6" s="4" t="s">
        <v>211</v>
      </c>
      <c r="B6" s="5" t="s">
        <v>67</v>
      </c>
      <c r="C6" s="22">
        <v>0.2</v>
      </c>
      <c r="D6" s="22">
        <v>5.25</v>
      </c>
      <c r="E6" s="22">
        <v>1.9</v>
      </c>
      <c r="F6" s="22">
        <v>11.8</v>
      </c>
      <c r="G6" s="22">
        <v>26.09</v>
      </c>
      <c r="H6" s="22">
        <v>15.17</v>
      </c>
      <c r="I6" s="22">
        <v>35.18</v>
      </c>
      <c r="J6" s="22">
        <v>19</v>
      </c>
      <c r="K6" s="22">
        <v>30.28</v>
      </c>
      <c r="L6" s="22">
        <v>18.100000000000001</v>
      </c>
      <c r="M6" s="22">
        <v>0.17</v>
      </c>
      <c r="N6" s="23">
        <v>0</v>
      </c>
    </row>
    <row r="7" spans="1:14" x14ac:dyDescent="0.25">
      <c r="A7" s="7" t="s">
        <v>212</v>
      </c>
      <c r="B7" s="1" t="s">
        <v>67</v>
      </c>
      <c r="C7" s="2">
        <v>1.25</v>
      </c>
      <c r="D7" s="2">
        <v>10</v>
      </c>
      <c r="E7" s="2">
        <v>1.65</v>
      </c>
      <c r="F7" s="2">
        <v>11.7</v>
      </c>
      <c r="G7" s="2">
        <v>11.1</v>
      </c>
      <c r="H7" s="2">
        <v>16.04</v>
      </c>
      <c r="I7" s="2">
        <v>15.29</v>
      </c>
      <c r="J7" s="2">
        <v>25.78</v>
      </c>
      <c r="K7" s="2">
        <v>15.04</v>
      </c>
      <c r="L7" s="2">
        <v>25.14</v>
      </c>
      <c r="M7" s="2">
        <v>0.34</v>
      </c>
      <c r="N7" s="25">
        <v>0.54</v>
      </c>
    </row>
    <row r="8" spans="1:14" x14ac:dyDescent="0.25">
      <c r="A8" s="7" t="s">
        <v>213</v>
      </c>
      <c r="B8" s="1" t="s">
        <v>67</v>
      </c>
      <c r="C8" s="2">
        <v>5.3999999999999999E-2</v>
      </c>
      <c r="D8" s="2">
        <v>0.24</v>
      </c>
      <c r="E8" s="2">
        <v>1.81</v>
      </c>
      <c r="F8" s="2">
        <v>11.3</v>
      </c>
      <c r="G8" s="2">
        <v>2.3199999999999998</v>
      </c>
      <c r="H8" s="2">
        <v>3</v>
      </c>
      <c r="I8" s="2">
        <v>17</v>
      </c>
      <c r="J8" s="2">
        <v>27.2</v>
      </c>
      <c r="K8" s="2">
        <v>2.72</v>
      </c>
      <c r="L8" s="2">
        <v>4.8899999999999997</v>
      </c>
      <c r="M8" s="2">
        <v>0.22</v>
      </c>
      <c r="N8" s="25">
        <v>0.11</v>
      </c>
    </row>
    <row r="9" spans="1:14" x14ac:dyDescent="0.25">
      <c r="A9" s="7" t="s">
        <v>214</v>
      </c>
      <c r="B9" s="1" t="s">
        <v>67</v>
      </c>
      <c r="C9" s="2">
        <v>0.15</v>
      </c>
      <c r="D9" s="2">
        <v>1.36</v>
      </c>
      <c r="E9" s="2">
        <v>0.87</v>
      </c>
      <c r="F9" s="2">
        <v>7.23</v>
      </c>
      <c r="G9" s="2">
        <v>18.39</v>
      </c>
      <c r="H9" s="2">
        <v>24.1</v>
      </c>
      <c r="I9" s="2">
        <v>17.39</v>
      </c>
      <c r="J9" s="2">
        <v>25.98</v>
      </c>
      <c r="K9" s="2">
        <v>22.66</v>
      </c>
      <c r="L9" s="2">
        <v>38.75</v>
      </c>
      <c r="M9" s="2">
        <v>0.66</v>
      </c>
      <c r="N9" s="25">
        <v>1.58</v>
      </c>
    </row>
    <row r="10" spans="1:14" x14ac:dyDescent="0.25">
      <c r="A10" s="7" t="s">
        <v>215</v>
      </c>
      <c r="B10" s="1" t="s">
        <v>67</v>
      </c>
      <c r="C10" s="2">
        <v>1.86</v>
      </c>
      <c r="D10" s="2">
        <v>55</v>
      </c>
      <c r="E10" s="2">
        <v>3.14</v>
      </c>
      <c r="F10" s="2" t="s">
        <v>223</v>
      </c>
      <c r="G10" s="2">
        <v>18.97</v>
      </c>
      <c r="H10" s="2">
        <v>5.86</v>
      </c>
      <c r="I10" s="2">
        <v>22.46</v>
      </c>
      <c r="J10" s="2">
        <v>63.07</v>
      </c>
      <c r="K10" s="2">
        <v>18.91</v>
      </c>
      <c r="L10" s="2">
        <v>47</v>
      </c>
      <c r="M10" s="2">
        <v>0.54</v>
      </c>
      <c r="N10" s="25">
        <v>0.36</v>
      </c>
    </row>
    <row r="11" spans="1:14" x14ac:dyDescent="0.25">
      <c r="A11" s="7" t="s">
        <v>216</v>
      </c>
      <c r="B11" s="1" t="s">
        <v>67</v>
      </c>
      <c r="C11" s="2">
        <v>0.15</v>
      </c>
      <c r="D11" s="2">
        <v>0.67</v>
      </c>
      <c r="E11" s="2">
        <v>1.59</v>
      </c>
      <c r="F11" s="2">
        <v>1.54</v>
      </c>
      <c r="G11" s="2">
        <v>13.49</v>
      </c>
      <c r="H11" s="2">
        <v>10.08</v>
      </c>
      <c r="I11" s="2">
        <v>23.78</v>
      </c>
      <c r="J11" s="2">
        <v>16.600000000000001</v>
      </c>
      <c r="K11" s="2">
        <v>23.78</v>
      </c>
      <c r="L11" s="2">
        <v>17.739999999999998</v>
      </c>
      <c r="M11" s="2">
        <v>1.1200000000000001</v>
      </c>
      <c r="N11" s="25">
        <v>3.82</v>
      </c>
    </row>
    <row r="12" spans="1:14" x14ac:dyDescent="0.25">
      <c r="A12" s="7" t="s">
        <v>217</v>
      </c>
      <c r="B12" s="1" t="s">
        <v>67</v>
      </c>
      <c r="C12" s="2">
        <v>0.56000000000000005</v>
      </c>
      <c r="D12" s="2">
        <v>9.23</v>
      </c>
      <c r="E12" s="2">
        <v>0.88</v>
      </c>
      <c r="F12" s="2">
        <v>9.93</v>
      </c>
      <c r="G12" s="2">
        <v>7.55</v>
      </c>
      <c r="H12" s="2">
        <v>5.96</v>
      </c>
      <c r="I12" s="2">
        <v>10.02</v>
      </c>
      <c r="J12" s="2">
        <v>21.13</v>
      </c>
      <c r="K12" s="2">
        <v>10.02</v>
      </c>
      <c r="L12" s="2">
        <v>33.090000000000003</v>
      </c>
      <c r="M12" s="2">
        <v>0.23</v>
      </c>
      <c r="N12" s="25">
        <v>0.77</v>
      </c>
    </row>
    <row r="13" spans="1:14" ht="15.75" thickBot="1" x14ac:dyDescent="0.3">
      <c r="A13" s="9" t="s">
        <v>218</v>
      </c>
      <c r="B13" s="10" t="s">
        <v>67</v>
      </c>
      <c r="C13" s="27">
        <v>1.32</v>
      </c>
      <c r="D13" s="27">
        <v>16.7</v>
      </c>
      <c r="E13" s="27">
        <v>3.02</v>
      </c>
      <c r="F13" s="27">
        <v>28.2</v>
      </c>
      <c r="G13" s="27">
        <v>18.329999999999998</v>
      </c>
      <c r="H13" s="27">
        <v>8.9700000000000006</v>
      </c>
      <c r="I13" s="27">
        <v>22.57</v>
      </c>
      <c r="J13" s="27">
        <v>25.04</v>
      </c>
      <c r="K13" s="27">
        <v>22.57</v>
      </c>
      <c r="L13" s="27">
        <v>23.84</v>
      </c>
      <c r="M13" s="27">
        <v>0.83</v>
      </c>
      <c r="N13" s="28">
        <v>0</v>
      </c>
    </row>
    <row r="16" spans="1:14" ht="18.75" x14ac:dyDescent="0.35">
      <c r="A16"/>
      <c r="C16" s="94" t="s">
        <v>242</v>
      </c>
      <c r="D16" s="94"/>
      <c r="E16" s="94"/>
      <c r="F16" s="94"/>
      <c r="G16" s="94"/>
      <c r="H16" s="94"/>
      <c r="I16" s="94"/>
      <c r="J16" s="94"/>
      <c r="K16" s="94"/>
      <c r="L16" s="94"/>
      <c r="M16" s="94"/>
      <c r="N16" s="94"/>
    </row>
    <row r="17" spans="1:14" ht="19.5" thickBot="1" x14ac:dyDescent="0.35">
      <c r="A17"/>
      <c r="C17" s="92" t="s">
        <v>219</v>
      </c>
      <c r="D17" s="91"/>
      <c r="E17" s="92" t="s">
        <v>188</v>
      </c>
      <c r="F17" s="91"/>
      <c r="G17" s="92" t="s">
        <v>220</v>
      </c>
      <c r="H17" s="91"/>
      <c r="I17" s="92" t="s">
        <v>221</v>
      </c>
      <c r="J17" s="91"/>
      <c r="K17" s="92" t="s">
        <v>108</v>
      </c>
      <c r="L17" s="91"/>
      <c r="M17" s="92" t="s">
        <v>222</v>
      </c>
      <c r="N17" s="91"/>
    </row>
    <row r="18" spans="1:14" ht="15.75" thickBot="1" x14ac:dyDescent="0.3">
      <c r="A18" s="20" t="s">
        <v>68</v>
      </c>
      <c r="B18" s="16" t="s">
        <v>83</v>
      </c>
      <c r="C18" s="16" t="s">
        <v>224</v>
      </c>
      <c r="D18" s="17" t="s">
        <v>225</v>
      </c>
      <c r="E18" s="16" t="s">
        <v>224</v>
      </c>
      <c r="F18" s="17" t="s">
        <v>225</v>
      </c>
      <c r="G18" s="16" t="s">
        <v>224</v>
      </c>
      <c r="H18" s="17" t="s">
        <v>225</v>
      </c>
      <c r="I18" s="16" t="s">
        <v>224</v>
      </c>
      <c r="J18" s="17" t="s">
        <v>225</v>
      </c>
      <c r="K18" s="16" t="s">
        <v>224</v>
      </c>
      <c r="L18" s="17" t="s">
        <v>225</v>
      </c>
      <c r="M18" s="16" t="s">
        <v>224</v>
      </c>
      <c r="N18" s="17" t="s">
        <v>225</v>
      </c>
    </row>
    <row r="19" spans="1:14" x14ac:dyDescent="0.25">
      <c r="A19" s="4" t="s">
        <v>211</v>
      </c>
      <c r="B19" s="5" t="s">
        <v>67</v>
      </c>
      <c r="C19" s="22">
        <v>0.15</v>
      </c>
      <c r="D19" s="22">
        <v>20</v>
      </c>
      <c r="E19" s="58">
        <v>9.86</v>
      </c>
      <c r="F19" s="58">
        <v>20</v>
      </c>
      <c r="G19" s="22">
        <v>36.28</v>
      </c>
      <c r="H19" s="22">
        <v>36.4</v>
      </c>
      <c r="I19" s="22">
        <v>55.228999999999999</v>
      </c>
      <c r="J19" s="22">
        <v>40</v>
      </c>
      <c r="K19" s="22">
        <v>52.8</v>
      </c>
      <c r="L19" s="22">
        <v>60</v>
      </c>
      <c r="M19" s="22">
        <v>0.67</v>
      </c>
      <c r="N19" s="23">
        <v>7.69</v>
      </c>
    </row>
    <row r="20" spans="1:14" x14ac:dyDescent="0.25">
      <c r="A20" s="7" t="s">
        <v>212</v>
      </c>
      <c r="B20" s="1" t="s">
        <v>67</v>
      </c>
      <c r="C20" s="2">
        <v>1.1200000000000001</v>
      </c>
      <c r="D20" s="2">
        <v>2.15</v>
      </c>
      <c r="E20" s="59">
        <v>2.4500000000000002</v>
      </c>
      <c r="F20" s="59">
        <v>5.38</v>
      </c>
      <c r="G20" s="2">
        <v>22.37</v>
      </c>
      <c r="H20" s="2">
        <v>30.11</v>
      </c>
      <c r="I20" s="2">
        <v>29</v>
      </c>
      <c r="J20" s="2">
        <v>36.42</v>
      </c>
      <c r="K20" s="2">
        <v>31.73</v>
      </c>
      <c r="L20" s="2">
        <v>34.32</v>
      </c>
      <c r="M20" s="2">
        <v>1.36</v>
      </c>
      <c r="N20" s="25">
        <v>0</v>
      </c>
    </row>
    <row r="21" spans="1:14" x14ac:dyDescent="0.25">
      <c r="A21" s="7" t="s">
        <v>213</v>
      </c>
      <c r="B21" s="1" t="s">
        <v>67</v>
      </c>
      <c r="C21" s="2">
        <v>0</v>
      </c>
      <c r="D21" s="2">
        <v>0</v>
      </c>
      <c r="E21" s="59">
        <v>14.5</v>
      </c>
      <c r="F21" s="59">
        <v>30.4</v>
      </c>
      <c r="G21" s="2">
        <v>32.81</v>
      </c>
      <c r="H21" s="2">
        <v>38.840000000000003</v>
      </c>
      <c r="I21" s="2">
        <v>44</v>
      </c>
      <c r="J21" s="2">
        <v>52.9</v>
      </c>
      <c r="K21" s="2">
        <v>15.5</v>
      </c>
      <c r="L21" s="2">
        <v>15.9</v>
      </c>
      <c r="M21" s="2">
        <v>0.39</v>
      </c>
      <c r="N21" s="25">
        <v>0</v>
      </c>
    </row>
    <row r="22" spans="1:14" x14ac:dyDescent="0.25">
      <c r="A22" s="7" t="s">
        <v>214</v>
      </c>
      <c r="B22" s="1" t="s">
        <v>67</v>
      </c>
      <c r="C22" s="2">
        <v>0</v>
      </c>
      <c r="D22" s="2">
        <v>0</v>
      </c>
      <c r="E22" s="59">
        <v>0.78</v>
      </c>
      <c r="F22" s="59">
        <v>6.78</v>
      </c>
      <c r="G22" s="2">
        <v>20.99</v>
      </c>
      <c r="H22" s="2">
        <v>36.56</v>
      </c>
      <c r="I22" s="2">
        <v>39.5</v>
      </c>
      <c r="J22" s="2">
        <v>57.6</v>
      </c>
      <c r="K22" s="2">
        <v>38.799999999999997</v>
      </c>
      <c r="L22" s="2">
        <v>67.8</v>
      </c>
      <c r="M22" s="2">
        <v>2.33</v>
      </c>
      <c r="N22" s="25">
        <v>5.08</v>
      </c>
    </row>
    <row r="23" spans="1:14" x14ac:dyDescent="0.25">
      <c r="A23" s="7" t="s">
        <v>215</v>
      </c>
      <c r="B23" s="1" t="s">
        <v>67</v>
      </c>
      <c r="C23" s="2">
        <v>0.1</v>
      </c>
      <c r="D23" s="2">
        <v>5</v>
      </c>
      <c r="E23" s="59">
        <v>1.67</v>
      </c>
      <c r="F23" s="59">
        <v>10</v>
      </c>
      <c r="G23" s="2">
        <v>33.56</v>
      </c>
      <c r="H23" s="2">
        <v>33.729999999999997</v>
      </c>
      <c r="I23" s="2">
        <v>45.027000000000001</v>
      </c>
      <c r="J23" s="2">
        <v>39.93</v>
      </c>
      <c r="K23" s="2">
        <v>40.4</v>
      </c>
      <c r="L23" s="2">
        <v>48.63</v>
      </c>
      <c r="M23" s="2">
        <v>2.2999999999999998</v>
      </c>
      <c r="N23" s="25">
        <v>1.25</v>
      </c>
    </row>
    <row r="24" spans="1:14" x14ac:dyDescent="0.25">
      <c r="A24" s="7" t="s">
        <v>216</v>
      </c>
      <c r="B24" s="1" t="s">
        <v>67</v>
      </c>
      <c r="C24" s="2">
        <v>0.63</v>
      </c>
      <c r="D24" s="2">
        <v>0</v>
      </c>
      <c r="E24" s="59">
        <v>0.63</v>
      </c>
      <c r="F24" s="59">
        <v>15.2</v>
      </c>
      <c r="G24" s="2">
        <v>35.9</v>
      </c>
      <c r="H24" s="2">
        <v>25.78</v>
      </c>
      <c r="I24" s="2">
        <v>66.2</v>
      </c>
      <c r="J24" s="2">
        <v>54.4</v>
      </c>
      <c r="K24" s="2">
        <v>40.86</v>
      </c>
      <c r="L24" s="2">
        <v>49.25</v>
      </c>
      <c r="M24" s="2">
        <v>1.26</v>
      </c>
      <c r="N24" s="25">
        <v>3.8</v>
      </c>
    </row>
    <row r="25" spans="1:14" x14ac:dyDescent="0.25">
      <c r="A25" s="7" t="s">
        <v>217</v>
      </c>
      <c r="B25" s="1" t="s">
        <v>67</v>
      </c>
      <c r="C25" s="2">
        <v>1.71</v>
      </c>
      <c r="D25" s="2">
        <v>10.6</v>
      </c>
      <c r="E25" s="59">
        <v>1.71</v>
      </c>
      <c r="F25" s="59">
        <v>17</v>
      </c>
      <c r="G25" s="2">
        <v>15.54</v>
      </c>
      <c r="H25" s="2">
        <v>30.66</v>
      </c>
      <c r="I25" s="2">
        <v>22.64</v>
      </c>
      <c r="J25" s="2">
        <v>31.9</v>
      </c>
      <c r="K25" s="2">
        <v>36.32</v>
      </c>
      <c r="L25" s="2">
        <v>40.4</v>
      </c>
      <c r="M25" s="2">
        <v>0</v>
      </c>
      <c r="N25" s="25">
        <v>0</v>
      </c>
    </row>
    <row r="26" spans="1:14" ht="15.75" thickBot="1" x14ac:dyDescent="0.3">
      <c r="A26" s="9" t="s">
        <v>218</v>
      </c>
      <c r="B26" s="10" t="s">
        <v>67</v>
      </c>
      <c r="C26" s="27">
        <v>0.39</v>
      </c>
      <c r="D26" s="27">
        <v>11.1</v>
      </c>
      <c r="E26" s="60">
        <v>0.39</v>
      </c>
      <c r="F26" s="60">
        <v>11.1</v>
      </c>
      <c r="G26" s="27">
        <v>38.590000000000003</v>
      </c>
      <c r="H26" s="27">
        <v>45.8</v>
      </c>
      <c r="I26" s="27">
        <v>70.5</v>
      </c>
      <c r="J26" s="27">
        <v>66.7</v>
      </c>
      <c r="K26" s="27">
        <v>69.7</v>
      </c>
      <c r="L26" s="27">
        <v>77.8</v>
      </c>
      <c r="M26" s="27">
        <v>1.28</v>
      </c>
      <c r="N26" s="28">
        <v>2.2000000000000002</v>
      </c>
    </row>
  </sheetData>
  <mergeCells count="14">
    <mergeCell ref="M4:N4"/>
    <mergeCell ref="C3:N3"/>
    <mergeCell ref="C4:D4"/>
    <mergeCell ref="E4:F4"/>
    <mergeCell ref="G4:H4"/>
    <mergeCell ref="I4:J4"/>
    <mergeCell ref="K4:L4"/>
    <mergeCell ref="C16:N16"/>
    <mergeCell ref="C17:D17"/>
    <mergeCell ref="E17:F17"/>
    <mergeCell ref="G17:H17"/>
    <mergeCell ref="I17:J17"/>
    <mergeCell ref="K17:L17"/>
    <mergeCell ref="M17:N17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41C56C-0B54-4EFA-B501-D5A74997A89F}">
  <dimension ref="A1:N26"/>
  <sheetViews>
    <sheetView workbookViewId="0">
      <selection activeCell="T40" sqref="T40"/>
    </sheetView>
  </sheetViews>
  <sheetFormatPr defaultRowHeight="15" x14ac:dyDescent="0.25"/>
  <cols>
    <col min="1" max="1" width="11.140625" style="1" bestFit="1" customWidth="1"/>
  </cols>
  <sheetData>
    <row r="1" spans="1:14" x14ac:dyDescent="0.25">
      <c r="A1" t="s">
        <v>110</v>
      </c>
    </row>
    <row r="2" spans="1:14" x14ac:dyDescent="0.25">
      <c r="A2"/>
    </row>
    <row r="3" spans="1:14" ht="17.25" x14ac:dyDescent="0.25">
      <c r="A3"/>
      <c r="C3" s="94" t="s">
        <v>241</v>
      </c>
      <c r="D3" s="94"/>
      <c r="E3" s="94"/>
      <c r="F3" s="94"/>
      <c r="G3" s="94"/>
      <c r="H3" s="94"/>
      <c r="I3" s="94"/>
      <c r="J3" s="94"/>
      <c r="K3" s="94"/>
      <c r="L3" s="94"/>
      <c r="M3" s="94"/>
      <c r="N3" s="94"/>
    </row>
    <row r="4" spans="1:14" ht="19.5" thickBot="1" x14ac:dyDescent="0.35">
      <c r="A4"/>
      <c r="C4" s="92" t="s">
        <v>219</v>
      </c>
      <c r="D4" s="91"/>
      <c r="E4" s="92" t="s">
        <v>188</v>
      </c>
      <c r="F4" s="91"/>
      <c r="G4" s="92" t="s">
        <v>220</v>
      </c>
      <c r="H4" s="91"/>
      <c r="I4" s="92" t="s">
        <v>221</v>
      </c>
      <c r="J4" s="91"/>
      <c r="K4" s="92" t="s">
        <v>108</v>
      </c>
      <c r="L4" s="91"/>
      <c r="M4" s="92" t="s">
        <v>222</v>
      </c>
      <c r="N4" s="91"/>
    </row>
    <row r="5" spans="1:14" ht="15.75" thickBot="1" x14ac:dyDescent="0.3">
      <c r="A5" s="20" t="s">
        <v>68</v>
      </c>
      <c r="B5" s="16" t="s">
        <v>83</v>
      </c>
      <c r="C5" s="16" t="s">
        <v>224</v>
      </c>
      <c r="D5" s="17" t="s">
        <v>225</v>
      </c>
      <c r="E5" s="16" t="s">
        <v>224</v>
      </c>
      <c r="F5" s="17" t="s">
        <v>225</v>
      </c>
      <c r="G5" s="16" t="s">
        <v>224</v>
      </c>
      <c r="H5" s="17" t="s">
        <v>225</v>
      </c>
      <c r="I5" s="16" t="s">
        <v>224</v>
      </c>
      <c r="J5" s="17" t="s">
        <v>225</v>
      </c>
      <c r="K5" s="16" t="s">
        <v>224</v>
      </c>
      <c r="L5" s="17" t="s">
        <v>225</v>
      </c>
      <c r="M5" s="16" t="s">
        <v>224</v>
      </c>
      <c r="N5" s="17" t="s">
        <v>225</v>
      </c>
    </row>
    <row r="6" spans="1:14" x14ac:dyDescent="0.25">
      <c r="A6" s="4" t="s">
        <v>211</v>
      </c>
      <c r="B6" s="5" t="s">
        <v>67</v>
      </c>
      <c r="C6" s="22">
        <v>3.43</v>
      </c>
      <c r="D6" s="22">
        <v>20</v>
      </c>
      <c r="E6" s="22">
        <v>27</v>
      </c>
      <c r="F6" s="22">
        <v>55.2</v>
      </c>
      <c r="G6" s="22">
        <v>33.536000000000001</v>
      </c>
      <c r="H6" s="22">
        <v>20.399999999999999</v>
      </c>
      <c r="I6" s="22">
        <v>73.39</v>
      </c>
      <c r="J6" s="22">
        <v>72</v>
      </c>
      <c r="K6" s="22">
        <v>52.381999999999998</v>
      </c>
      <c r="L6" s="22">
        <v>49.2</v>
      </c>
      <c r="M6" s="22">
        <v>1.7999999999999999E-2</v>
      </c>
      <c r="N6" s="23">
        <v>0</v>
      </c>
    </row>
    <row r="7" spans="1:14" x14ac:dyDescent="0.25">
      <c r="A7" s="7" t="s">
        <v>212</v>
      </c>
      <c r="B7" s="1" t="s">
        <v>67</v>
      </c>
      <c r="C7" s="2">
        <v>17.3</v>
      </c>
      <c r="D7" s="2">
        <v>68</v>
      </c>
      <c r="E7" s="2">
        <v>30</v>
      </c>
      <c r="F7" s="2">
        <v>75.5</v>
      </c>
      <c r="G7" s="2">
        <v>14.855</v>
      </c>
      <c r="H7" s="2">
        <v>7.26</v>
      </c>
      <c r="I7" s="2">
        <v>61.13</v>
      </c>
      <c r="J7" s="2">
        <v>80.75</v>
      </c>
      <c r="K7" s="2">
        <v>31.47</v>
      </c>
      <c r="L7" s="2">
        <v>39.200000000000003</v>
      </c>
      <c r="M7" s="2">
        <v>0</v>
      </c>
      <c r="N7" s="25">
        <v>0.35</v>
      </c>
    </row>
    <row r="8" spans="1:14" x14ac:dyDescent="0.25">
      <c r="A8" s="7" t="s">
        <v>213</v>
      </c>
      <c r="B8" s="1" t="s">
        <v>67</v>
      </c>
      <c r="C8" s="2">
        <v>4.9800000000000004</v>
      </c>
      <c r="D8" s="2">
        <v>22.3</v>
      </c>
      <c r="E8" s="2">
        <v>37.6</v>
      </c>
      <c r="F8" s="2">
        <v>82.7</v>
      </c>
      <c r="G8" s="2">
        <v>0.87</v>
      </c>
      <c r="H8" s="2">
        <v>1</v>
      </c>
      <c r="I8" s="2">
        <v>34.99</v>
      </c>
      <c r="J8" s="2">
        <v>51</v>
      </c>
      <c r="K8" s="2">
        <v>2.4900000000000002</v>
      </c>
      <c r="L8" s="2">
        <v>2.7469999999999999</v>
      </c>
      <c r="M8" s="2">
        <v>0</v>
      </c>
      <c r="N8" s="25">
        <v>0.41</v>
      </c>
    </row>
    <row r="9" spans="1:14" x14ac:dyDescent="0.25">
      <c r="A9" s="7" t="s">
        <v>214</v>
      </c>
      <c r="B9" s="1" t="s">
        <v>67</v>
      </c>
      <c r="C9" s="2">
        <v>2.2799999999999998</v>
      </c>
      <c r="D9" s="2">
        <v>17.2</v>
      </c>
      <c r="E9" s="2">
        <v>33.4</v>
      </c>
      <c r="F9" s="2">
        <v>38.700000000000003</v>
      </c>
      <c r="G9" s="2">
        <v>11.2</v>
      </c>
      <c r="H9" s="2">
        <v>5.1100000000000003</v>
      </c>
      <c r="I9" s="2">
        <v>66.5</v>
      </c>
      <c r="J9" s="2">
        <v>63.1</v>
      </c>
      <c r="K9" s="2">
        <v>34.57</v>
      </c>
      <c r="L9" s="2">
        <v>21.6</v>
      </c>
      <c r="M9" s="2">
        <v>0.2</v>
      </c>
      <c r="N9" s="25">
        <v>0</v>
      </c>
    </row>
    <row r="10" spans="1:14" x14ac:dyDescent="0.25">
      <c r="A10" s="7" t="s">
        <v>215</v>
      </c>
      <c r="B10" s="1" t="s">
        <v>67</v>
      </c>
      <c r="C10" s="2">
        <v>3.73</v>
      </c>
      <c r="D10" s="2">
        <v>20.8</v>
      </c>
      <c r="E10" s="2">
        <v>33.799999999999997</v>
      </c>
      <c r="F10" s="2">
        <v>54.2</v>
      </c>
      <c r="G10" s="2">
        <v>13.122999999999999</v>
      </c>
      <c r="H10" s="2">
        <v>13.11</v>
      </c>
      <c r="I10" s="2">
        <v>47.46</v>
      </c>
      <c r="J10" s="2">
        <v>72.599999999999994</v>
      </c>
      <c r="K10" s="2">
        <v>37.862000000000002</v>
      </c>
      <c r="L10" s="2">
        <v>60.802999999999997</v>
      </c>
      <c r="M10" s="2">
        <v>4.3999999999999997E-2</v>
      </c>
      <c r="N10" s="25">
        <v>0</v>
      </c>
    </row>
    <row r="11" spans="1:14" x14ac:dyDescent="0.25">
      <c r="A11" s="7" t="s">
        <v>216</v>
      </c>
      <c r="B11" s="1" t="s">
        <v>67</v>
      </c>
      <c r="C11" s="2">
        <v>13.2</v>
      </c>
      <c r="D11" s="2">
        <v>54.7</v>
      </c>
      <c r="E11" s="2">
        <v>46.1</v>
      </c>
      <c r="F11" s="2">
        <v>92.6</v>
      </c>
      <c r="G11" s="2">
        <v>11.423999999999999</v>
      </c>
      <c r="H11" s="2">
        <v>3.9820000000000002</v>
      </c>
      <c r="I11" s="2">
        <v>54.96</v>
      </c>
      <c r="J11" s="2">
        <v>75.623999999999995</v>
      </c>
      <c r="K11" s="2">
        <v>34.844000000000001</v>
      </c>
      <c r="L11" s="2">
        <v>39.124000000000002</v>
      </c>
      <c r="M11" s="2">
        <v>3.1E-2</v>
      </c>
      <c r="N11" s="25">
        <v>0</v>
      </c>
    </row>
    <row r="12" spans="1:14" x14ac:dyDescent="0.25">
      <c r="A12" s="7" t="s">
        <v>217</v>
      </c>
      <c r="B12" s="1" t="s">
        <v>67</v>
      </c>
      <c r="C12" s="2">
        <v>10.7</v>
      </c>
      <c r="D12" s="2">
        <v>38.6</v>
      </c>
      <c r="E12" s="2">
        <v>17.8</v>
      </c>
      <c r="F12" s="2">
        <v>41.7</v>
      </c>
      <c r="G12" s="2">
        <v>16.399999999999999</v>
      </c>
      <c r="H12" s="2">
        <v>14.4</v>
      </c>
      <c r="I12" s="2">
        <v>60.99</v>
      </c>
      <c r="J12" s="2">
        <v>62.9</v>
      </c>
      <c r="K12" s="2">
        <v>40.356999999999999</v>
      </c>
      <c r="L12" s="2">
        <v>40.64</v>
      </c>
      <c r="M12" s="2">
        <v>0</v>
      </c>
      <c r="N12" s="25">
        <v>0.13</v>
      </c>
    </row>
    <row r="13" spans="1:14" ht="15.75" thickBot="1" x14ac:dyDescent="0.3">
      <c r="A13" s="9" t="s">
        <v>218</v>
      </c>
      <c r="B13" s="10" t="s">
        <v>67</v>
      </c>
      <c r="C13" s="27">
        <v>6.8</v>
      </c>
      <c r="D13" s="27">
        <v>48.4</v>
      </c>
      <c r="E13" s="27">
        <v>31.5</v>
      </c>
      <c r="F13" s="27">
        <v>83.9</v>
      </c>
      <c r="G13" s="27">
        <v>12</v>
      </c>
      <c r="H13" s="27">
        <v>0</v>
      </c>
      <c r="I13" s="27">
        <v>65.2</v>
      </c>
      <c r="J13" s="27">
        <v>80.599999999999994</v>
      </c>
      <c r="K13" s="27">
        <v>45.9</v>
      </c>
      <c r="L13" s="27">
        <v>54.8</v>
      </c>
      <c r="M13" s="27">
        <v>0</v>
      </c>
      <c r="N13" s="28">
        <v>0</v>
      </c>
    </row>
    <row r="16" spans="1:14" ht="18.75" x14ac:dyDescent="0.35">
      <c r="A16"/>
      <c r="C16" s="94" t="s">
        <v>242</v>
      </c>
      <c r="D16" s="94"/>
      <c r="E16" s="94"/>
      <c r="F16" s="94"/>
      <c r="G16" s="94"/>
      <c r="H16" s="94"/>
      <c r="I16" s="94"/>
      <c r="J16" s="94"/>
      <c r="K16" s="94"/>
      <c r="L16" s="94"/>
      <c r="M16" s="94"/>
      <c r="N16" s="94"/>
    </row>
    <row r="17" spans="1:14" ht="19.5" thickBot="1" x14ac:dyDescent="0.35">
      <c r="A17"/>
      <c r="C17" s="92" t="s">
        <v>219</v>
      </c>
      <c r="D17" s="91"/>
      <c r="E17" s="92" t="s">
        <v>188</v>
      </c>
      <c r="F17" s="91"/>
      <c r="G17" s="92" t="s">
        <v>220</v>
      </c>
      <c r="H17" s="91"/>
      <c r="I17" s="92" t="s">
        <v>221</v>
      </c>
      <c r="J17" s="91"/>
      <c r="K17" s="92" t="s">
        <v>108</v>
      </c>
      <c r="L17" s="91"/>
      <c r="M17" s="92" t="s">
        <v>222</v>
      </c>
      <c r="N17" s="91"/>
    </row>
    <row r="18" spans="1:14" ht="15.75" thickBot="1" x14ac:dyDescent="0.3">
      <c r="A18" s="20" t="s">
        <v>68</v>
      </c>
      <c r="B18" s="16" t="s">
        <v>83</v>
      </c>
      <c r="C18" s="16" t="s">
        <v>224</v>
      </c>
      <c r="D18" s="17" t="s">
        <v>225</v>
      </c>
      <c r="E18" s="16" t="s">
        <v>224</v>
      </c>
      <c r="F18" s="17" t="s">
        <v>225</v>
      </c>
      <c r="G18" s="16" t="s">
        <v>224</v>
      </c>
      <c r="H18" s="17" t="s">
        <v>225</v>
      </c>
      <c r="I18" s="16" t="s">
        <v>224</v>
      </c>
      <c r="J18" s="17" t="s">
        <v>225</v>
      </c>
      <c r="K18" s="16" t="s">
        <v>224</v>
      </c>
      <c r="L18" s="17" t="s">
        <v>225</v>
      </c>
      <c r="M18" s="16" t="s">
        <v>224</v>
      </c>
      <c r="N18" s="17" t="s">
        <v>225</v>
      </c>
    </row>
    <row r="19" spans="1:14" x14ac:dyDescent="0.25">
      <c r="A19" s="4" t="s">
        <v>211</v>
      </c>
      <c r="B19" s="5" t="s">
        <v>67</v>
      </c>
      <c r="C19" s="22">
        <v>2.97</v>
      </c>
      <c r="D19" s="22">
        <v>10.1</v>
      </c>
      <c r="E19" s="58">
        <v>31.6</v>
      </c>
      <c r="F19" s="58">
        <v>38.4</v>
      </c>
      <c r="G19" s="22">
        <v>37.340000000000003</v>
      </c>
      <c r="H19" s="22">
        <v>42.32</v>
      </c>
      <c r="I19" s="22">
        <v>76.159000000000006</v>
      </c>
      <c r="J19" s="22">
        <v>77.53</v>
      </c>
      <c r="K19" s="22">
        <v>45.085999999999999</v>
      </c>
      <c r="L19" s="22">
        <v>41.76</v>
      </c>
      <c r="M19" s="22">
        <v>0</v>
      </c>
      <c r="N19" s="23">
        <v>0</v>
      </c>
    </row>
    <row r="20" spans="1:14" x14ac:dyDescent="0.25">
      <c r="A20" s="7" t="s">
        <v>212</v>
      </c>
      <c r="B20" s="1" t="s">
        <v>67</v>
      </c>
      <c r="C20" s="2">
        <v>10.7</v>
      </c>
      <c r="D20" s="2">
        <v>28</v>
      </c>
      <c r="E20" s="59">
        <v>28.4</v>
      </c>
      <c r="F20" s="59">
        <v>36.4</v>
      </c>
      <c r="G20" s="2">
        <v>31.04</v>
      </c>
      <c r="H20" s="2">
        <v>50.55</v>
      </c>
      <c r="I20" s="2">
        <v>54.853000000000002</v>
      </c>
      <c r="J20" s="2">
        <v>65.2</v>
      </c>
      <c r="K20" s="2">
        <v>22.6</v>
      </c>
      <c r="L20" s="2">
        <v>30.6</v>
      </c>
      <c r="M20" s="2">
        <v>0</v>
      </c>
      <c r="N20" s="25">
        <v>0</v>
      </c>
    </row>
    <row r="21" spans="1:14" x14ac:dyDescent="0.25">
      <c r="A21" s="7" t="s">
        <v>213</v>
      </c>
      <c r="B21" s="1" t="s">
        <v>67</v>
      </c>
      <c r="C21" s="2">
        <v>0.26</v>
      </c>
      <c r="D21" s="2">
        <v>0.7</v>
      </c>
      <c r="E21" s="59">
        <v>20.3</v>
      </c>
      <c r="F21" s="59">
        <v>36.799999999999997</v>
      </c>
      <c r="G21" s="2">
        <v>19.47</v>
      </c>
      <c r="H21" s="2">
        <v>35.369999999999997</v>
      </c>
      <c r="I21" s="2">
        <v>28.47</v>
      </c>
      <c r="J21" s="2">
        <v>52.8</v>
      </c>
      <c r="K21" s="2">
        <v>3.87</v>
      </c>
      <c r="L21" s="2">
        <v>2.89</v>
      </c>
      <c r="M21" s="2">
        <v>0</v>
      </c>
      <c r="N21" s="25">
        <v>0</v>
      </c>
    </row>
    <row r="22" spans="1:14" x14ac:dyDescent="0.25">
      <c r="A22" s="7" t="s">
        <v>214</v>
      </c>
      <c r="B22" s="1" t="s">
        <v>67</v>
      </c>
      <c r="C22" s="2">
        <v>3.9</v>
      </c>
      <c r="D22" s="2">
        <v>12.2</v>
      </c>
      <c r="E22" s="59">
        <v>33</v>
      </c>
      <c r="F22" s="59">
        <v>26.5</v>
      </c>
      <c r="G22" s="2">
        <v>18.510000000000002</v>
      </c>
      <c r="H22" s="2">
        <v>16.68</v>
      </c>
      <c r="I22" s="2">
        <v>61.9</v>
      </c>
      <c r="J22" s="2">
        <v>69.400000000000006</v>
      </c>
      <c r="K22" s="2">
        <v>29.78</v>
      </c>
      <c r="L22" s="2">
        <v>17.829999999999998</v>
      </c>
      <c r="M22" s="2">
        <v>0.46</v>
      </c>
      <c r="N22" s="25">
        <v>2.04</v>
      </c>
    </row>
    <row r="23" spans="1:14" x14ac:dyDescent="0.25">
      <c r="A23" s="7" t="s">
        <v>215</v>
      </c>
      <c r="B23" s="1" t="s">
        <v>67</v>
      </c>
      <c r="C23" s="2">
        <v>1.52</v>
      </c>
      <c r="D23" s="2">
        <v>3.72</v>
      </c>
      <c r="E23" s="59">
        <v>23.4</v>
      </c>
      <c r="F23" s="59">
        <v>28.7</v>
      </c>
      <c r="G23" s="2">
        <v>16.93</v>
      </c>
      <c r="H23" s="2">
        <v>26.57</v>
      </c>
      <c r="I23" s="2">
        <v>45.4</v>
      </c>
      <c r="J23" s="2">
        <v>72.599999999999994</v>
      </c>
      <c r="K23" s="2">
        <v>29.8</v>
      </c>
      <c r="L23" s="2">
        <v>43.4</v>
      </c>
      <c r="M23" s="2">
        <v>0.33</v>
      </c>
      <c r="N23" s="25">
        <v>0.55000000000000004</v>
      </c>
    </row>
    <row r="24" spans="1:14" x14ac:dyDescent="0.25">
      <c r="A24" s="7" t="s">
        <v>216</v>
      </c>
      <c r="B24" s="1" t="s">
        <v>67</v>
      </c>
      <c r="C24" s="2">
        <v>1.69</v>
      </c>
      <c r="D24" s="2">
        <v>11.2</v>
      </c>
      <c r="E24" s="59">
        <v>17</v>
      </c>
      <c r="F24" s="59">
        <v>44.1</v>
      </c>
      <c r="G24" s="2">
        <v>33.31</v>
      </c>
      <c r="H24" s="2">
        <v>48.37</v>
      </c>
      <c r="I24" s="2">
        <v>59.261000000000003</v>
      </c>
      <c r="J24" s="2">
        <v>77.150000000000006</v>
      </c>
      <c r="K24" s="2">
        <v>26.327000000000002</v>
      </c>
      <c r="L24" s="2">
        <v>41.34</v>
      </c>
      <c r="M24" s="2">
        <v>0.22</v>
      </c>
      <c r="N24" s="25">
        <v>0.25</v>
      </c>
    </row>
    <row r="25" spans="1:14" x14ac:dyDescent="0.25">
      <c r="A25" s="7" t="s">
        <v>217</v>
      </c>
      <c r="B25" s="1" t="s">
        <v>67</v>
      </c>
      <c r="C25" s="2">
        <v>11.6</v>
      </c>
      <c r="D25" s="2">
        <v>21.3</v>
      </c>
      <c r="E25" s="59">
        <v>32.700000000000003</v>
      </c>
      <c r="F25" s="59">
        <v>52.9</v>
      </c>
      <c r="G25" s="2">
        <v>10.58</v>
      </c>
      <c r="H25" s="2">
        <v>14.45</v>
      </c>
      <c r="I25" s="2">
        <v>45.08</v>
      </c>
      <c r="J25" s="2">
        <v>61.94</v>
      </c>
      <c r="K25" s="2">
        <v>12.64</v>
      </c>
      <c r="L25" s="2">
        <v>19.899999999999999</v>
      </c>
      <c r="M25" s="2">
        <v>0</v>
      </c>
      <c r="N25" s="25">
        <v>0</v>
      </c>
    </row>
    <row r="26" spans="1:14" ht="15.75" thickBot="1" x14ac:dyDescent="0.3">
      <c r="A26" s="9" t="s">
        <v>218</v>
      </c>
      <c r="B26" s="10" t="s">
        <v>67</v>
      </c>
      <c r="C26" s="27">
        <v>8.8699999999999992</v>
      </c>
      <c r="D26" s="27">
        <v>30</v>
      </c>
      <c r="E26" s="60">
        <v>38.9</v>
      </c>
      <c r="F26" s="60">
        <v>44.4</v>
      </c>
      <c r="G26" s="27">
        <v>23.69</v>
      </c>
      <c r="H26" s="27">
        <v>24.4</v>
      </c>
      <c r="I26" s="27">
        <v>61.9</v>
      </c>
      <c r="J26" s="27">
        <v>66.7</v>
      </c>
      <c r="K26" s="27">
        <v>33.700000000000003</v>
      </c>
      <c r="L26" s="27">
        <v>33.299999999999997</v>
      </c>
      <c r="M26" s="27">
        <v>0</v>
      </c>
      <c r="N26" s="28">
        <v>0</v>
      </c>
    </row>
  </sheetData>
  <mergeCells count="14">
    <mergeCell ref="C3:N3"/>
    <mergeCell ref="C4:D4"/>
    <mergeCell ref="E4:F4"/>
    <mergeCell ref="G4:H4"/>
    <mergeCell ref="I4:J4"/>
    <mergeCell ref="K4:L4"/>
    <mergeCell ref="M4:N4"/>
    <mergeCell ref="C16:N16"/>
    <mergeCell ref="C17:D17"/>
    <mergeCell ref="E17:F17"/>
    <mergeCell ref="G17:H17"/>
    <mergeCell ref="I17:J17"/>
    <mergeCell ref="K17:L17"/>
    <mergeCell ref="M17:N17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222F99-194A-41D6-991A-85F30328D81F}">
  <dimension ref="A1:AC63"/>
  <sheetViews>
    <sheetView zoomScale="70" zoomScaleNormal="70" workbookViewId="0"/>
  </sheetViews>
  <sheetFormatPr defaultRowHeight="15" x14ac:dyDescent="0.25"/>
  <cols>
    <col min="1" max="1" width="31.140625" customWidth="1"/>
    <col min="2" max="5" width="17.85546875" customWidth="1"/>
    <col min="6" max="6" width="11.7109375" customWidth="1"/>
    <col min="7" max="11" width="17.85546875" customWidth="1"/>
    <col min="12" max="12" width="9.28515625" customWidth="1"/>
    <col min="13" max="16" width="17.85546875" customWidth="1"/>
    <col min="17" max="17" width="17.7109375" customWidth="1"/>
    <col min="19" max="23" width="17.85546875" customWidth="1"/>
    <col min="25" max="29" width="17.85546875" customWidth="1"/>
  </cols>
  <sheetData>
    <row r="1" spans="1:29" ht="18.75" x14ac:dyDescent="0.3">
      <c r="A1" s="64"/>
      <c r="B1" s="65" t="s">
        <v>227</v>
      </c>
      <c r="C1" s="65" t="s">
        <v>228</v>
      </c>
      <c r="D1" s="65" t="s">
        <v>229</v>
      </c>
      <c r="E1" s="65" t="s">
        <v>230</v>
      </c>
      <c r="F1" s="65" t="s">
        <v>231</v>
      </c>
      <c r="AC1" s="70"/>
    </row>
    <row r="2" spans="1:29" ht="23.25" x14ac:dyDescent="0.35">
      <c r="A2" s="66" t="s">
        <v>238</v>
      </c>
      <c r="B2" s="83">
        <v>1314565</v>
      </c>
      <c r="C2" s="83">
        <v>1255409</v>
      </c>
      <c r="D2" s="83">
        <v>185435</v>
      </c>
      <c r="E2" s="83">
        <v>244591</v>
      </c>
      <c r="F2" s="83">
        <f>SUM(B2:E2)</f>
        <v>3000000</v>
      </c>
    </row>
    <row r="3" spans="1:29" x14ac:dyDescent="0.25">
      <c r="B3" s="1"/>
      <c r="C3" s="1"/>
      <c r="D3" s="1"/>
      <c r="E3" s="1"/>
    </row>
    <row r="4" spans="1:29" ht="15.75" thickBot="1" x14ac:dyDescent="0.3"/>
    <row r="5" spans="1:29" ht="18.75" x14ac:dyDescent="0.3">
      <c r="A5" s="69" t="s">
        <v>50</v>
      </c>
      <c r="B5" s="67" t="s">
        <v>227</v>
      </c>
      <c r="C5" s="67" t="s">
        <v>228</v>
      </c>
      <c r="D5" s="67" t="s">
        <v>229</v>
      </c>
      <c r="E5" s="68" t="s">
        <v>230</v>
      </c>
      <c r="F5" s="65"/>
      <c r="G5" s="69" t="s">
        <v>57</v>
      </c>
      <c r="H5" s="67" t="s">
        <v>227</v>
      </c>
      <c r="I5" s="67" t="s">
        <v>228</v>
      </c>
      <c r="J5" s="67" t="s">
        <v>229</v>
      </c>
      <c r="K5" s="68" t="s">
        <v>230</v>
      </c>
      <c r="M5" s="69" t="s">
        <v>60</v>
      </c>
      <c r="N5" s="67" t="s">
        <v>227</v>
      </c>
      <c r="O5" s="67" t="s">
        <v>228</v>
      </c>
      <c r="P5" s="67" t="s">
        <v>229</v>
      </c>
      <c r="Q5" s="68" t="s">
        <v>230</v>
      </c>
      <c r="S5" s="69" t="s">
        <v>48</v>
      </c>
      <c r="T5" s="67" t="s">
        <v>227</v>
      </c>
      <c r="U5" s="67" t="s">
        <v>228</v>
      </c>
      <c r="V5" s="67" t="s">
        <v>229</v>
      </c>
      <c r="W5" s="68" t="s">
        <v>230</v>
      </c>
      <c r="Y5" s="69" t="s">
        <v>167</v>
      </c>
      <c r="Z5" s="67" t="s">
        <v>227</v>
      </c>
      <c r="AA5" s="67" t="s">
        <v>228</v>
      </c>
      <c r="AB5" s="67" t="s">
        <v>229</v>
      </c>
      <c r="AC5" s="68" t="s">
        <v>230</v>
      </c>
    </row>
    <row r="6" spans="1:29" ht="15.75" x14ac:dyDescent="0.25">
      <c r="A6" s="64" t="s">
        <v>226</v>
      </c>
      <c r="E6" s="82"/>
      <c r="F6" s="2"/>
      <c r="G6" s="64" t="s">
        <v>226</v>
      </c>
      <c r="H6" s="65"/>
      <c r="I6" s="65"/>
      <c r="J6" s="65"/>
      <c r="K6" s="71"/>
      <c r="M6" s="64" t="s">
        <v>226</v>
      </c>
      <c r="N6" s="65"/>
      <c r="O6" s="65"/>
      <c r="P6" s="65"/>
      <c r="Q6" s="71"/>
      <c r="S6" s="64" t="s">
        <v>226</v>
      </c>
      <c r="T6" s="65"/>
      <c r="U6" s="65"/>
      <c r="V6" s="65"/>
      <c r="W6" s="71"/>
      <c r="Y6" s="64" t="s">
        <v>226</v>
      </c>
      <c r="Z6" s="65"/>
      <c r="AA6" s="65"/>
      <c r="AB6" s="65"/>
      <c r="AC6" s="71"/>
    </row>
    <row r="7" spans="1:29" ht="15.75" x14ac:dyDescent="0.25">
      <c r="A7" s="72" t="s">
        <v>232</v>
      </c>
      <c r="B7" s="1">
        <v>451</v>
      </c>
      <c r="C7" s="1">
        <v>2542</v>
      </c>
      <c r="D7" s="1">
        <v>47</v>
      </c>
      <c r="E7" s="8">
        <v>113</v>
      </c>
      <c r="F7" s="2"/>
      <c r="G7" s="72" t="s">
        <v>232</v>
      </c>
      <c r="H7" s="73">
        <v>20701</v>
      </c>
      <c r="I7" s="73">
        <v>22693</v>
      </c>
      <c r="J7" s="73">
        <v>726</v>
      </c>
      <c r="K7" s="74">
        <v>2694</v>
      </c>
      <c r="M7" s="72" t="s">
        <v>232</v>
      </c>
      <c r="N7" s="73">
        <v>275</v>
      </c>
      <c r="O7" s="73">
        <v>303</v>
      </c>
      <c r="P7" s="73">
        <v>2230</v>
      </c>
      <c r="Q7" s="74">
        <v>6062</v>
      </c>
      <c r="S7" s="72" t="s">
        <v>232</v>
      </c>
      <c r="T7" s="73">
        <v>6</v>
      </c>
      <c r="U7" s="73">
        <v>12</v>
      </c>
      <c r="V7" s="73">
        <v>4348</v>
      </c>
      <c r="W7" s="74">
        <v>836</v>
      </c>
      <c r="Y7" s="72" t="s">
        <v>232</v>
      </c>
      <c r="Z7" s="73">
        <v>0</v>
      </c>
      <c r="AA7" s="73">
        <v>0</v>
      </c>
      <c r="AB7" s="73">
        <v>1553</v>
      </c>
      <c r="AC7" s="74">
        <v>992</v>
      </c>
    </row>
    <row r="8" spans="1:29" ht="15.75" x14ac:dyDescent="0.25">
      <c r="A8" s="72" t="s">
        <v>233</v>
      </c>
      <c r="B8" s="1">
        <v>371</v>
      </c>
      <c r="C8" s="1">
        <v>459</v>
      </c>
      <c r="D8" s="1">
        <v>136</v>
      </c>
      <c r="E8" s="74">
        <v>211</v>
      </c>
      <c r="G8" s="72" t="s">
        <v>233</v>
      </c>
      <c r="H8" s="73">
        <v>774</v>
      </c>
      <c r="I8" s="73">
        <v>287</v>
      </c>
      <c r="J8" s="73">
        <v>463</v>
      </c>
      <c r="K8" s="74">
        <v>321</v>
      </c>
      <c r="M8" s="72" t="s">
        <v>233</v>
      </c>
      <c r="N8" s="73">
        <v>1</v>
      </c>
      <c r="O8" s="73">
        <v>2</v>
      </c>
      <c r="P8" s="73">
        <v>47</v>
      </c>
      <c r="Q8" s="74">
        <v>83</v>
      </c>
      <c r="S8" s="72" t="s">
        <v>233</v>
      </c>
      <c r="T8" s="73">
        <v>0</v>
      </c>
      <c r="U8" s="73">
        <v>2</v>
      </c>
      <c r="V8" s="73">
        <v>984</v>
      </c>
      <c r="W8" s="74">
        <v>103</v>
      </c>
      <c r="Y8" s="72" t="s">
        <v>233</v>
      </c>
      <c r="Z8" s="73">
        <v>0</v>
      </c>
      <c r="AA8" s="73">
        <v>0</v>
      </c>
      <c r="AB8" s="73">
        <v>237</v>
      </c>
      <c r="AC8" s="74">
        <v>18</v>
      </c>
    </row>
    <row r="9" spans="1:29" ht="15.75" x14ac:dyDescent="0.25">
      <c r="A9" s="72" t="s">
        <v>234</v>
      </c>
      <c r="B9" s="1">
        <v>33466</v>
      </c>
      <c r="C9" s="1">
        <v>93805</v>
      </c>
      <c r="D9" s="1">
        <v>718</v>
      </c>
      <c r="E9" s="8">
        <v>5965</v>
      </c>
      <c r="G9" s="72" t="s">
        <v>234</v>
      </c>
      <c r="H9" s="73">
        <v>9294</v>
      </c>
      <c r="I9" s="73">
        <v>19052</v>
      </c>
      <c r="J9" s="73">
        <v>117</v>
      </c>
      <c r="K9" s="74">
        <v>2013</v>
      </c>
      <c r="M9" s="72" t="s">
        <v>234</v>
      </c>
      <c r="N9" s="73">
        <v>149</v>
      </c>
      <c r="O9" s="73">
        <v>349</v>
      </c>
      <c r="P9" s="73">
        <v>985</v>
      </c>
      <c r="Q9" s="74">
        <v>5350</v>
      </c>
      <c r="S9" s="72" t="s">
        <v>234</v>
      </c>
      <c r="T9" s="73">
        <v>9</v>
      </c>
      <c r="U9" s="73">
        <v>29</v>
      </c>
      <c r="V9" s="73">
        <v>1740</v>
      </c>
      <c r="W9" s="74">
        <v>1332</v>
      </c>
      <c r="Y9" s="72" t="s">
        <v>234</v>
      </c>
      <c r="Z9" s="73">
        <v>1</v>
      </c>
      <c r="AA9" s="73">
        <v>2</v>
      </c>
      <c r="AB9" s="73">
        <v>1431</v>
      </c>
      <c r="AC9" s="74">
        <v>2773</v>
      </c>
    </row>
    <row r="10" spans="1:29" ht="15.75" x14ac:dyDescent="0.25">
      <c r="A10" s="64" t="s">
        <v>235</v>
      </c>
      <c r="B10" s="1"/>
      <c r="C10" s="1"/>
      <c r="D10" s="1"/>
      <c r="E10" s="8"/>
      <c r="G10" s="64" t="s">
        <v>235</v>
      </c>
      <c r="H10" s="73"/>
      <c r="I10" s="73"/>
      <c r="J10" s="73"/>
      <c r="K10" s="74"/>
      <c r="M10" s="64" t="s">
        <v>235</v>
      </c>
      <c r="N10" s="73"/>
      <c r="O10" s="73"/>
      <c r="P10" s="73"/>
      <c r="Q10" s="74"/>
      <c r="S10" s="64" t="s">
        <v>235</v>
      </c>
      <c r="T10" s="73"/>
      <c r="U10" s="73"/>
      <c r="V10" s="73"/>
      <c r="W10" s="74"/>
      <c r="Y10" s="64" t="s">
        <v>235</v>
      </c>
      <c r="Z10" s="73"/>
      <c r="AA10" s="73"/>
      <c r="AB10" s="73"/>
      <c r="AC10" s="74"/>
    </row>
    <row r="11" spans="1:29" ht="15.75" x14ac:dyDescent="0.25">
      <c r="A11" s="72" t="s">
        <v>232</v>
      </c>
      <c r="B11" s="2">
        <f>(B7/B2)*100</f>
        <v>3.4307926956826024E-2</v>
      </c>
      <c r="C11" s="2">
        <f>(C7/C2)*100</f>
        <v>0.20248381204850371</v>
      </c>
      <c r="D11" s="2">
        <f>(D7/D2)*100</f>
        <v>2.5345808504327664E-2</v>
      </c>
      <c r="E11" s="25">
        <f>(E7/E2)*100</f>
        <v>4.6199573982689472E-2</v>
      </c>
      <c r="G11" s="72" t="s">
        <v>232</v>
      </c>
      <c r="H11" s="2">
        <f>(H7/$B$2)*100</f>
        <v>1.5747414543974623</v>
      </c>
      <c r="I11" s="2">
        <f>(I7/$C$2)*100</f>
        <v>1.8076180750655764</v>
      </c>
      <c r="J11" s="2">
        <f>(J7/$D$2)*100</f>
        <v>0.39151185051365711</v>
      </c>
      <c r="K11" s="25">
        <f>(K7/$E$2)*100</f>
        <v>1.1014305514103135</v>
      </c>
      <c r="M11" s="72" t="s">
        <v>232</v>
      </c>
      <c r="N11" s="2">
        <f>(N7/$B$2)*100</f>
        <v>2.0919467656601232E-2</v>
      </c>
      <c r="O11" s="2">
        <f>(O7/$C$2)*100</f>
        <v>2.413556060216232E-2</v>
      </c>
      <c r="P11" s="2">
        <f>(P7/$D$2)*100</f>
        <v>1.2025777226521424</v>
      </c>
      <c r="Q11" s="25">
        <f>(Q7/$E$2)*100</f>
        <v>2.478423163566934</v>
      </c>
      <c r="S11" s="72" t="s">
        <v>232</v>
      </c>
      <c r="T11" s="2">
        <f>(T7/$B$2)*100</f>
        <v>4.5642474887129964E-4</v>
      </c>
      <c r="U11" s="2">
        <f>(U7/$C$2)*100</f>
        <v>9.5586378622425046E-4</v>
      </c>
      <c r="V11" s="2">
        <f>(V7/$D$2)*100</f>
        <v>2.3447569229109932</v>
      </c>
      <c r="W11" s="25">
        <f>(W7/$E$2)*100</f>
        <v>0.34179507831441058</v>
      </c>
      <c r="Y11" s="72" t="s">
        <v>232</v>
      </c>
      <c r="Z11" s="2">
        <f>(Z7/$B$2)*100</f>
        <v>0</v>
      </c>
      <c r="AA11" s="2">
        <f>(AA7/$C$2)*100</f>
        <v>0</v>
      </c>
      <c r="AB11" s="2">
        <f>(AB7/$D$2)*100</f>
        <v>0.8374902256855502</v>
      </c>
      <c r="AC11" s="25">
        <f>(AC7/$E$2)*100</f>
        <v>0.4055750211577695</v>
      </c>
    </row>
    <row r="12" spans="1:29" ht="15.75" x14ac:dyDescent="0.25">
      <c r="A12" s="72" t="s">
        <v>236</v>
      </c>
      <c r="B12" s="2">
        <f>(B8/B2)*100</f>
        <v>2.8222263638542026E-2</v>
      </c>
      <c r="C12" s="2">
        <f>(C8/C2)*100</f>
        <v>3.6561789823077576E-2</v>
      </c>
      <c r="D12" s="2">
        <f>(D8/D2)*100</f>
        <v>7.334106290613962E-2</v>
      </c>
      <c r="E12" s="25">
        <f>(E8/E2)*100</f>
        <v>8.6266461153517507E-2</v>
      </c>
      <c r="G12" s="72" t="s">
        <v>236</v>
      </c>
      <c r="H12" s="2">
        <f>(H8/$B$2)*100</f>
        <v>5.8878792604397656E-2</v>
      </c>
      <c r="I12" s="2">
        <f>(I8/$C$2)*100</f>
        <v>2.2861075553863321E-2</v>
      </c>
      <c r="J12" s="2">
        <f>(J8/$D$2)*100</f>
        <v>0.24968317739369589</v>
      </c>
      <c r="K12" s="25">
        <f>(K8/$E$2)*100</f>
        <v>0.13123949777383467</v>
      </c>
      <c r="M12" s="72" t="s">
        <v>236</v>
      </c>
      <c r="N12" s="2">
        <f>(N8/$B$2)*100</f>
        <v>7.6070791478549945E-5</v>
      </c>
      <c r="O12" s="2">
        <f>(O8/$C$2)*100</f>
        <v>1.5931063103737507E-4</v>
      </c>
      <c r="P12" s="2">
        <f>(P8/$D$2)*100</f>
        <v>2.5345808504327664E-2</v>
      </c>
      <c r="Q12" s="25">
        <f>(Q8/$E$2)*100</f>
        <v>3.3934200358966604E-2</v>
      </c>
      <c r="S12" s="72" t="s">
        <v>236</v>
      </c>
      <c r="T12" s="2">
        <f>(T8/$B$2)*100</f>
        <v>0</v>
      </c>
      <c r="U12" s="2">
        <f>(U8/$C$2)*100</f>
        <v>1.5931063103737507E-4</v>
      </c>
      <c r="V12" s="2">
        <f>(V8/$D$2)*100</f>
        <v>0.53064416102677492</v>
      </c>
      <c r="W12" s="25">
        <f>(W8/$E$2)*100</f>
        <v>4.2111116108115181E-2</v>
      </c>
      <c r="Y12" s="72" t="s">
        <v>236</v>
      </c>
      <c r="Z12" s="2">
        <f>(Z8/$B$2)*100</f>
        <v>0</v>
      </c>
      <c r="AA12" s="2">
        <f>(AA8/$C$2)*100</f>
        <v>0</v>
      </c>
      <c r="AB12" s="2">
        <f>(AB8/$D$2)*100</f>
        <v>0.12780758756437566</v>
      </c>
      <c r="AC12" s="25">
        <f>(AC8/$E$2)*100</f>
        <v>7.3592241742337205E-3</v>
      </c>
    </row>
    <row r="13" spans="1:29" ht="16.5" thickBot="1" x14ac:dyDescent="0.3">
      <c r="A13" s="75" t="s">
        <v>237</v>
      </c>
      <c r="B13" s="27">
        <f>(B9/B2)*100</f>
        <v>2.5457851076211524</v>
      </c>
      <c r="C13" s="27">
        <f>(C9/C2)*100</f>
        <v>7.4720668722304842</v>
      </c>
      <c r="D13" s="27">
        <f>(D9/D2)*100</f>
        <v>0.38719767034270769</v>
      </c>
      <c r="E13" s="28">
        <f>(E9/E2)*100</f>
        <v>2.4387651221835638</v>
      </c>
      <c r="G13" s="75" t="s">
        <v>237</v>
      </c>
      <c r="H13" s="27">
        <f>(H9/$B$2)*100</f>
        <v>0.70700193600164307</v>
      </c>
      <c r="I13" s="27">
        <f>(I9/$C$2)*100</f>
        <v>1.5175930712620349</v>
      </c>
      <c r="J13" s="27">
        <f>(J9/$D$2)*100</f>
        <v>6.3094885000134812E-2</v>
      </c>
      <c r="K13" s="28">
        <f>(K9/$E$2)*100</f>
        <v>0.82300657015180445</v>
      </c>
      <c r="M13" s="75" t="s">
        <v>237</v>
      </c>
      <c r="N13" s="27">
        <f>(N9/$B$2)*100</f>
        <v>1.133454793030394E-2</v>
      </c>
      <c r="O13" s="27">
        <f>(O9/$C$2)*100</f>
        <v>2.779970511602195E-2</v>
      </c>
      <c r="P13" s="27">
        <f>(P9/$D$2)*100</f>
        <v>0.53118343354814357</v>
      </c>
      <c r="Q13" s="28">
        <f>(Q9/$E$2)*100</f>
        <v>2.1873249628972449</v>
      </c>
      <c r="S13" s="75" t="s">
        <v>237</v>
      </c>
      <c r="T13" s="27">
        <f>(T9/$B$2)*100</f>
        <v>6.8463712330694938E-4</v>
      </c>
      <c r="U13" s="27">
        <f>(U9/$C$2)*100</f>
        <v>2.3100041500419386E-3</v>
      </c>
      <c r="V13" s="27">
        <f>(V9/$D$2)*100</f>
        <v>0.9383341871814922</v>
      </c>
      <c r="W13" s="28">
        <f>(W9/$E$2)*100</f>
        <v>0.54458258889329536</v>
      </c>
      <c r="Y13" s="75" t="s">
        <v>237</v>
      </c>
      <c r="Z13" s="27">
        <f>(Z9/$B$2)*100</f>
        <v>7.6070791478549945E-5</v>
      </c>
      <c r="AA13" s="27">
        <f>(AA9/$C$2)*100</f>
        <v>1.5931063103737507E-4</v>
      </c>
      <c r="AB13" s="27">
        <f>(AB9/$D$2)*100</f>
        <v>0.77169897807857202</v>
      </c>
      <c r="AC13" s="28">
        <f>(AC9/$E$2)*100</f>
        <v>1.1337293686194505</v>
      </c>
    </row>
    <row r="14" spans="1:29" ht="15.75" thickBot="1" x14ac:dyDescent="0.3"/>
    <row r="15" spans="1:29" ht="18.75" x14ac:dyDescent="0.3">
      <c r="A15" s="69" t="s">
        <v>168</v>
      </c>
      <c r="B15" s="67" t="s">
        <v>227</v>
      </c>
      <c r="C15" s="67" t="s">
        <v>228</v>
      </c>
      <c r="D15" s="67" t="s">
        <v>229</v>
      </c>
      <c r="E15" s="68" t="s">
        <v>230</v>
      </c>
      <c r="G15" s="69" t="s">
        <v>59</v>
      </c>
      <c r="H15" s="67" t="s">
        <v>227</v>
      </c>
      <c r="I15" s="67" t="s">
        <v>228</v>
      </c>
      <c r="J15" s="67" t="s">
        <v>229</v>
      </c>
      <c r="K15" s="68" t="s">
        <v>230</v>
      </c>
      <c r="M15" s="69" t="s">
        <v>52</v>
      </c>
      <c r="N15" s="67" t="s">
        <v>227</v>
      </c>
      <c r="O15" s="67" t="s">
        <v>228</v>
      </c>
      <c r="P15" s="67" t="s">
        <v>229</v>
      </c>
      <c r="Q15" s="68" t="s">
        <v>230</v>
      </c>
      <c r="S15" s="69" t="s">
        <v>46</v>
      </c>
      <c r="T15" s="67" t="s">
        <v>227</v>
      </c>
      <c r="U15" s="67" t="s">
        <v>228</v>
      </c>
      <c r="V15" s="67" t="s">
        <v>229</v>
      </c>
      <c r="W15" s="68" t="s">
        <v>230</v>
      </c>
      <c r="Y15" s="69" t="s">
        <v>169</v>
      </c>
      <c r="Z15" s="67" t="s">
        <v>227</v>
      </c>
      <c r="AA15" s="67" t="s">
        <v>228</v>
      </c>
      <c r="AB15" s="67" t="s">
        <v>229</v>
      </c>
      <c r="AC15" s="68" t="s">
        <v>230</v>
      </c>
    </row>
    <row r="16" spans="1:29" ht="15.75" x14ac:dyDescent="0.25">
      <c r="A16" s="64" t="s">
        <v>226</v>
      </c>
      <c r="E16" s="82"/>
      <c r="G16" s="64" t="s">
        <v>226</v>
      </c>
      <c r="H16" s="65"/>
      <c r="I16" s="65"/>
      <c r="J16" s="65"/>
      <c r="K16" s="71"/>
      <c r="M16" s="64" t="s">
        <v>226</v>
      </c>
      <c r="N16" s="65"/>
      <c r="O16" s="65"/>
      <c r="P16" s="65"/>
      <c r="Q16" s="71"/>
      <c r="S16" s="64" t="s">
        <v>226</v>
      </c>
      <c r="T16" s="65"/>
      <c r="U16" s="65"/>
      <c r="V16" s="65"/>
      <c r="W16" s="71"/>
      <c r="Y16" s="64" t="s">
        <v>226</v>
      </c>
      <c r="Z16" s="65"/>
      <c r="AA16" s="65"/>
      <c r="AB16" s="65"/>
      <c r="AC16" s="71"/>
    </row>
    <row r="17" spans="1:29" ht="15.75" x14ac:dyDescent="0.25">
      <c r="A17" s="72" t="s">
        <v>232</v>
      </c>
      <c r="B17" s="1">
        <v>4</v>
      </c>
      <c r="C17" s="1">
        <v>7</v>
      </c>
      <c r="D17" s="1">
        <v>1273</v>
      </c>
      <c r="E17" s="8">
        <v>5208</v>
      </c>
      <c r="G17" s="72" t="s">
        <v>232</v>
      </c>
      <c r="H17" s="73">
        <v>48004</v>
      </c>
      <c r="I17" s="73">
        <v>49735</v>
      </c>
      <c r="J17" s="73">
        <v>893</v>
      </c>
      <c r="K17" s="74">
        <v>3382</v>
      </c>
      <c r="M17" s="72" t="s">
        <v>232</v>
      </c>
      <c r="N17" s="73">
        <v>7</v>
      </c>
      <c r="O17" s="73">
        <v>27</v>
      </c>
      <c r="P17" s="73">
        <v>1793</v>
      </c>
      <c r="Q17" s="74">
        <v>3155</v>
      </c>
      <c r="S17" s="72" t="s">
        <v>232</v>
      </c>
      <c r="T17" s="73">
        <v>3</v>
      </c>
      <c r="U17" s="73">
        <v>2</v>
      </c>
      <c r="V17" s="73">
        <v>1088</v>
      </c>
      <c r="W17" s="74">
        <v>1106</v>
      </c>
      <c r="Y17" s="72" t="s">
        <v>232</v>
      </c>
      <c r="Z17" s="73">
        <v>1</v>
      </c>
      <c r="AA17" s="73">
        <v>0</v>
      </c>
      <c r="AB17" s="73">
        <v>1814</v>
      </c>
      <c r="AC17" s="74">
        <v>2171</v>
      </c>
    </row>
    <row r="18" spans="1:29" ht="15.75" x14ac:dyDescent="0.25">
      <c r="A18" s="72" t="s">
        <v>233</v>
      </c>
      <c r="B18" s="1">
        <v>0</v>
      </c>
      <c r="C18" s="1">
        <v>0</v>
      </c>
      <c r="D18" s="1">
        <v>4578</v>
      </c>
      <c r="E18" s="74">
        <v>1398</v>
      </c>
      <c r="G18" s="72" t="s">
        <v>233</v>
      </c>
      <c r="H18" s="73">
        <v>148</v>
      </c>
      <c r="I18" s="73">
        <v>133</v>
      </c>
      <c r="J18" s="73">
        <v>28</v>
      </c>
      <c r="K18" s="74">
        <v>77</v>
      </c>
      <c r="M18" s="72" t="s">
        <v>233</v>
      </c>
      <c r="N18" s="73">
        <v>0</v>
      </c>
      <c r="O18" s="73">
        <v>1</v>
      </c>
      <c r="P18" s="73">
        <v>138</v>
      </c>
      <c r="Q18" s="74">
        <v>61</v>
      </c>
      <c r="S18" s="72" t="s">
        <v>233</v>
      </c>
      <c r="T18" s="73">
        <v>0</v>
      </c>
      <c r="U18" s="73">
        <v>0</v>
      </c>
      <c r="V18" s="73">
        <v>6084</v>
      </c>
      <c r="W18" s="74">
        <v>1397</v>
      </c>
      <c r="Y18" s="72" t="s">
        <v>233</v>
      </c>
      <c r="Z18" s="73">
        <v>0</v>
      </c>
      <c r="AA18" s="73">
        <v>0</v>
      </c>
      <c r="AB18" s="73">
        <v>2646</v>
      </c>
      <c r="AC18" s="74">
        <v>1146</v>
      </c>
    </row>
    <row r="19" spans="1:29" ht="15.75" x14ac:dyDescent="0.25">
      <c r="A19" s="72" t="s">
        <v>234</v>
      </c>
      <c r="B19" s="1">
        <v>0</v>
      </c>
      <c r="C19" s="1">
        <v>0</v>
      </c>
      <c r="D19" s="1">
        <v>0</v>
      </c>
      <c r="E19" s="8">
        <v>0</v>
      </c>
      <c r="G19" s="72" t="s">
        <v>234</v>
      </c>
      <c r="H19" s="73">
        <v>12096</v>
      </c>
      <c r="I19" s="73">
        <v>29649</v>
      </c>
      <c r="J19" s="73">
        <v>310</v>
      </c>
      <c r="K19" s="74">
        <v>2395</v>
      </c>
      <c r="M19" s="72" t="s">
        <v>234</v>
      </c>
      <c r="N19" s="73">
        <v>2</v>
      </c>
      <c r="O19" s="73">
        <v>5</v>
      </c>
      <c r="P19" s="73">
        <v>407</v>
      </c>
      <c r="Q19" s="74">
        <v>1874</v>
      </c>
      <c r="S19" s="72" t="s">
        <v>234</v>
      </c>
      <c r="T19" s="73">
        <v>2</v>
      </c>
      <c r="U19" s="73">
        <v>14</v>
      </c>
      <c r="V19" s="73">
        <v>1340</v>
      </c>
      <c r="W19" s="74">
        <v>2235</v>
      </c>
      <c r="Y19" s="72" t="s">
        <v>234</v>
      </c>
      <c r="Z19" s="73">
        <v>0</v>
      </c>
      <c r="AA19" s="73">
        <v>1</v>
      </c>
      <c r="AB19" s="73">
        <v>660</v>
      </c>
      <c r="AC19" s="74">
        <v>1062</v>
      </c>
    </row>
    <row r="20" spans="1:29" ht="15.75" x14ac:dyDescent="0.25">
      <c r="A20" s="64" t="s">
        <v>235</v>
      </c>
      <c r="B20" s="1"/>
      <c r="C20" s="1"/>
      <c r="D20" s="1"/>
      <c r="E20" s="8"/>
      <c r="G20" s="64" t="s">
        <v>235</v>
      </c>
      <c r="H20" s="73"/>
      <c r="I20" s="73"/>
      <c r="J20" s="73"/>
      <c r="K20" s="74"/>
      <c r="M20" s="64" t="s">
        <v>235</v>
      </c>
      <c r="N20" s="73"/>
      <c r="O20" s="73"/>
      <c r="P20" s="73"/>
      <c r="Q20" s="74"/>
      <c r="S20" s="64" t="s">
        <v>235</v>
      </c>
      <c r="T20" s="73"/>
      <c r="U20" s="73"/>
      <c r="V20" s="73"/>
      <c r="W20" s="74"/>
      <c r="Y20" s="64" t="s">
        <v>235</v>
      </c>
      <c r="Z20" s="73"/>
      <c r="AA20" s="73"/>
      <c r="AB20" s="73"/>
      <c r="AC20" s="74"/>
    </row>
    <row r="21" spans="1:29" ht="15.75" x14ac:dyDescent="0.25">
      <c r="A21" s="72" t="s">
        <v>232</v>
      </c>
      <c r="B21" s="2">
        <v>3.0428316591419978E-4</v>
      </c>
      <c r="C21" s="2">
        <v>5.5758720863081273E-4</v>
      </c>
      <c r="D21" s="2">
        <v>0.68649391970232154</v>
      </c>
      <c r="E21" s="25">
        <v>2.1292688610782897</v>
      </c>
      <c r="G21" s="72" t="s">
        <v>232</v>
      </c>
      <c r="H21" s="2">
        <f>(H17/$B$2)*100</f>
        <v>3.6517022741363112</v>
      </c>
      <c r="I21" s="2">
        <f>(I17/$C$2)*100</f>
        <v>3.9616571173219248</v>
      </c>
      <c r="J21" s="2">
        <f>(J17/$D$2)*100</f>
        <v>0.4815703615822256</v>
      </c>
      <c r="K21" s="25">
        <f>(K17/$E$2)*100</f>
        <v>1.3827164531810245</v>
      </c>
      <c r="M21" s="72" t="s">
        <v>232</v>
      </c>
      <c r="N21" s="2">
        <f>(N17/$B$2)*100</f>
        <v>5.3249554034984963E-4</v>
      </c>
      <c r="O21" s="2">
        <f>(O17/$C$2)*100</f>
        <v>2.1506935190045632E-3</v>
      </c>
      <c r="P21" s="2">
        <f>(P17/$D$2)*100</f>
        <v>0.96691563081403187</v>
      </c>
      <c r="Q21" s="25">
        <f>(Q17/$E$2)*100</f>
        <v>1.2899084594281882</v>
      </c>
      <c r="S21" s="72" t="s">
        <v>232</v>
      </c>
      <c r="T21" s="2">
        <f>(T17/$B$2)*100</f>
        <v>2.2821237443564982E-4</v>
      </c>
      <c r="U21" s="2">
        <f>(U17/$C$2)*100</f>
        <v>1.5931063103737507E-4</v>
      </c>
      <c r="V21" s="2">
        <f>(V17/$D$2)*100</f>
        <v>0.58672850324911696</v>
      </c>
      <c r="W21" s="25">
        <f>(W17/$E$2)*100</f>
        <v>0.4521834409279164</v>
      </c>
      <c r="Y21" s="72" t="s">
        <v>232</v>
      </c>
      <c r="Z21" s="2">
        <f>(Z17/$B$2)*100</f>
        <v>7.6070791478549945E-5</v>
      </c>
      <c r="AA21" s="2">
        <f>(AA17/$C$2)*100</f>
        <v>0</v>
      </c>
      <c r="AB21" s="2">
        <f>(AB17/$D$2)*100</f>
        <v>0.97824035376277396</v>
      </c>
      <c r="AC21" s="25">
        <f>(AC17/$E$2)*100</f>
        <v>0.88760420457007827</v>
      </c>
    </row>
    <row r="22" spans="1:29" ht="15.75" x14ac:dyDescent="0.25">
      <c r="A22" s="72" t="s">
        <v>236</v>
      </c>
      <c r="B22" s="2">
        <v>0</v>
      </c>
      <c r="C22" s="2">
        <v>0</v>
      </c>
      <c r="D22" s="2">
        <v>2.4687896028257881</v>
      </c>
      <c r="E22" s="25">
        <v>0.57156641086548565</v>
      </c>
      <c r="G22" s="72" t="s">
        <v>236</v>
      </c>
      <c r="H22" s="2">
        <f>(H18/$B$2)*100</f>
        <v>1.1258477138825392E-2</v>
      </c>
      <c r="I22" s="2">
        <f>(I18/$C$2)*100</f>
        <v>1.0594156963985442E-2</v>
      </c>
      <c r="J22" s="2">
        <f>(J18/$D$2)*100</f>
        <v>1.5099630598322861E-2</v>
      </c>
      <c r="K22" s="25">
        <f>(K18/$E$2)*100</f>
        <v>3.1481125634222028E-2</v>
      </c>
      <c r="M22" s="72" t="s">
        <v>236</v>
      </c>
      <c r="N22" s="2">
        <f>(N18/$B$2)*100</f>
        <v>0</v>
      </c>
      <c r="O22" s="2">
        <f>(O18/$C$2)*100</f>
        <v>7.9655315518687534E-5</v>
      </c>
      <c r="P22" s="2">
        <f>(P18/$D$2)*100</f>
        <v>7.4419607948876962E-2</v>
      </c>
      <c r="Q22" s="25">
        <f>(Q18/$E$2)*100</f>
        <v>2.4939593034903167E-2</v>
      </c>
      <c r="S22" s="72" t="s">
        <v>236</v>
      </c>
      <c r="T22" s="2">
        <f>(T18/$B$2)*100</f>
        <v>0</v>
      </c>
      <c r="U22" s="2">
        <f>(U18/$C$2)*100</f>
        <v>0</v>
      </c>
      <c r="V22" s="2">
        <f>(V18/$D$2)*100</f>
        <v>3.2809340200070105</v>
      </c>
      <c r="W22" s="25">
        <f>(W18/$E$2)*100</f>
        <v>0.57115756507802817</v>
      </c>
      <c r="Y22" s="72" t="s">
        <v>236</v>
      </c>
      <c r="Z22" s="2">
        <f>(Z18/$B$2)*100</f>
        <v>0</v>
      </c>
      <c r="AA22" s="2">
        <f>(AA18/$C$2)*100</f>
        <v>0</v>
      </c>
      <c r="AB22" s="2">
        <f>(AB18/$D$2)*100</f>
        <v>1.4269150915415105</v>
      </c>
      <c r="AC22" s="25">
        <f>(AC18/$E$2)*100</f>
        <v>0.46853727242621357</v>
      </c>
    </row>
    <row r="23" spans="1:29" ht="16.5" thickBot="1" x14ac:dyDescent="0.3">
      <c r="A23" s="75" t="s">
        <v>237</v>
      </c>
      <c r="B23" s="27">
        <v>0</v>
      </c>
      <c r="C23" s="27">
        <v>0</v>
      </c>
      <c r="D23" s="27">
        <v>0</v>
      </c>
      <c r="E23" s="28">
        <v>0</v>
      </c>
      <c r="G23" s="75" t="s">
        <v>237</v>
      </c>
      <c r="H23" s="27">
        <f>(H19/$B$2)*100</f>
        <v>0.9201522937245401</v>
      </c>
      <c r="I23" s="27">
        <f>(I19/$C$2)*100</f>
        <v>2.3617004498135667</v>
      </c>
      <c r="J23" s="27">
        <f>(J19/$D$2)*100</f>
        <v>0.16717448162428883</v>
      </c>
      <c r="K23" s="28">
        <f>(K19/$E$2)*100</f>
        <v>0.97918566096054227</v>
      </c>
      <c r="M23" s="75" t="s">
        <v>237</v>
      </c>
      <c r="N23" s="27">
        <f>(N19/$B$2)*100</f>
        <v>1.5214158295709989E-4</v>
      </c>
      <c r="O23" s="27">
        <f>(O19/$C$2)*100</f>
        <v>3.9827657759343768E-4</v>
      </c>
      <c r="P23" s="27">
        <f>(P19/$D$2)*100</f>
        <v>0.21948391619705018</v>
      </c>
      <c r="Q23" s="28">
        <f>(Q19/$E$2)*100</f>
        <v>0.76617700569522185</v>
      </c>
      <c r="S23" s="75" t="s">
        <v>237</v>
      </c>
      <c r="T23" s="27">
        <f>(T19/$B$2)*100</f>
        <v>1.5214158295709989E-4</v>
      </c>
      <c r="U23" s="27">
        <f>(U19/$C$2)*100</f>
        <v>1.1151744172616255E-3</v>
      </c>
      <c r="V23" s="27">
        <f>(V19/$D$2)*100</f>
        <v>0.72262517863402265</v>
      </c>
      <c r="W23" s="28">
        <f>(W19/$E$2)*100</f>
        <v>0.91377033496735371</v>
      </c>
      <c r="Y23" s="75" t="s">
        <v>237</v>
      </c>
      <c r="Z23" s="27">
        <f>(Z19/$B$2)*100</f>
        <v>0</v>
      </c>
      <c r="AA23" s="27">
        <f>(AA19/$C$2)*100</f>
        <v>7.9655315518687534E-5</v>
      </c>
      <c r="AB23" s="27">
        <f>(AB19/$D$2)*100</f>
        <v>0.3559198641033246</v>
      </c>
      <c r="AC23" s="28">
        <f>(AC19/$E$2)*100</f>
        <v>0.43419422627978949</v>
      </c>
    </row>
    <row r="24" spans="1:29" ht="15.75" thickBot="1" x14ac:dyDescent="0.3"/>
    <row r="25" spans="1:29" ht="18.75" x14ac:dyDescent="0.3">
      <c r="A25" s="69" t="s">
        <v>58</v>
      </c>
      <c r="B25" s="67" t="s">
        <v>227</v>
      </c>
      <c r="C25" s="67" t="s">
        <v>228</v>
      </c>
      <c r="D25" s="67" t="s">
        <v>229</v>
      </c>
      <c r="E25" s="68" t="s">
        <v>230</v>
      </c>
      <c r="G25" s="69" t="s">
        <v>64</v>
      </c>
      <c r="H25" s="67" t="s">
        <v>227</v>
      </c>
      <c r="I25" s="67" t="s">
        <v>228</v>
      </c>
      <c r="J25" s="67" t="s">
        <v>229</v>
      </c>
      <c r="K25" s="68" t="s">
        <v>230</v>
      </c>
      <c r="M25" s="69" t="s">
        <v>65</v>
      </c>
      <c r="N25" s="67" t="s">
        <v>227</v>
      </c>
      <c r="O25" s="67" t="s">
        <v>228</v>
      </c>
      <c r="P25" s="67" t="s">
        <v>229</v>
      </c>
      <c r="Q25" s="68" t="s">
        <v>230</v>
      </c>
      <c r="S25" s="69" t="s">
        <v>47</v>
      </c>
      <c r="T25" s="67" t="s">
        <v>227</v>
      </c>
      <c r="U25" s="67" t="s">
        <v>228</v>
      </c>
      <c r="V25" s="67" t="s">
        <v>229</v>
      </c>
      <c r="W25" s="68" t="s">
        <v>230</v>
      </c>
      <c r="Y25" s="69" t="s">
        <v>176</v>
      </c>
      <c r="Z25" s="67" t="s">
        <v>227</v>
      </c>
      <c r="AA25" s="67" t="s">
        <v>228</v>
      </c>
      <c r="AB25" s="67" t="s">
        <v>229</v>
      </c>
      <c r="AC25" s="68" t="s">
        <v>230</v>
      </c>
    </row>
    <row r="26" spans="1:29" ht="15.75" x14ac:dyDescent="0.25">
      <c r="A26" s="64" t="s">
        <v>226</v>
      </c>
      <c r="B26" s="65"/>
      <c r="C26" s="65"/>
      <c r="D26" s="65"/>
      <c r="E26" s="71"/>
      <c r="G26" s="64" t="s">
        <v>226</v>
      </c>
      <c r="H26" s="65"/>
      <c r="I26" s="65"/>
      <c r="J26" s="65"/>
      <c r="K26" s="71"/>
      <c r="M26" s="64" t="s">
        <v>226</v>
      </c>
      <c r="N26" s="65"/>
      <c r="O26" s="65"/>
      <c r="P26" s="65"/>
      <c r="Q26" s="71"/>
      <c r="S26" s="64" t="s">
        <v>226</v>
      </c>
      <c r="T26" s="65"/>
      <c r="U26" s="65"/>
      <c r="V26" s="65"/>
      <c r="W26" s="71"/>
      <c r="Y26" s="64" t="s">
        <v>226</v>
      </c>
      <c r="Z26" s="65"/>
      <c r="AA26" s="65"/>
      <c r="AB26" s="65"/>
      <c r="AC26" s="71"/>
    </row>
    <row r="27" spans="1:29" ht="15.75" x14ac:dyDescent="0.25">
      <c r="A27" s="72" t="s">
        <v>232</v>
      </c>
      <c r="B27" s="73">
        <v>69937</v>
      </c>
      <c r="C27" s="73">
        <v>49736</v>
      </c>
      <c r="D27" s="73">
        <v>1034</v>
      </c>
      <c r="E27" s="74">
        <v>1679</v>
      </c>
      <c r="G27" s="72" t="s">
        <v>232</v>
      </c>
      <c r="H27" s="73">
        <v>997</v>
      </c>
      <c r="I27" s="73">
        <v>1439</v>
      </c>
      <c r="J27" s="73">
        <v>52</v>
      </c>
      <c r="K27" s="74">
        <v>838</v>
      </c>
      <c r="M27" s="72" t="s">
        <v>232</v>
      </c>
      <c r="N27" s="73">
        <v>2827</v>
      </c>
      <c r="O27" s="73">
        <v>5022</v>
      </c>
      <c r="P27" s="73">
        <v>75</v>
      </c>
      <c r="Q27" s="74">
        <v>1113</v>
      </c>
      <c r="S27" s="72" t="s">
        <v>232</v>
      </c>
      <c r="T27" s="73">
        <v>17</v>
      </c>
      <c r="U27" s="73">
        <v>20</v>
      </c>
      <c r="V27" s="73">
        <v>872</v>
      </c>
      <c r="W27" s="74">
        <v>1542</v>
      </c>
      <c r="Y27" s="72" t="s">
        <v>232</v>
      </c>
      <c r="Z27" s="73">
        <v>715</v>
      </c>
      <c r="AA27" s="73">
        <v>793</v>
      </c>
      <c r="AB27" s="73">
        <v>396</v>
      </c>
      <c r="AC27" s="74">
        <v>626</v>
      </c>
    </row>
    <row r="28" spans="1:29" ht="15.75" x14ac:dyDescent="0.25">
      <c r="A28" s="72" t="s">
        <v>233</v>
      </c>
      <c r="B28" s="73">
        <v>7539</v>
      </c>
      <c r="C28" s="73">
        <v>5018</v>
      </c>
      <c r="D28" s="73">
        <v>327</v>
      </c>
      <c r="E28" s="74">
        <v>482</v>
      </c>
      <c r="G28" s="72" t="s">
        <v>233</v>
      </c>
      <c r="H28" s="73">
        <v>41</v>
      </c>
      <c r="I28" s="73">
        <v>76</v>
      </c>
      <c r="J28" s="73">
        <v>73</v>
      </c>
      <c r="K28" s="74">
        <v>188</v>
      </c>
      <c r="M28" s="72" t="s">
        <v>233</v>
      </c>
      <c r="N28" s="73">
        <v>5</v>
      </c>
      <c r="O28" s="73">
        <v>8</v>
      </c>
      <c r="P28" s="73">
        <v>51</v>
      </c>
      <c r="Q28" s="74">
        <v>70</v>
      </c>
      <c r="S28" s="72" t="s">
        <v>233</v>
      </c>
      <c r="T28" s="73">
        <v>0</v>
      </c>
      <c r="U28" s="73">
        <v>0</v>
      </c>
      <c r="V28" s="73">
        <v>40</v>
      </c>
      <c r="W28" s="74">
        <v>52</v>
      </c>
      <c r="Y28" s="72" t="s">
        <v>233</v>
      </c>
      <c r="Z28" s="73">
        <v>16</v>
      </c>
      <c r="AA28" s="73">
        <v>6</v>
      </c>
      <c r="AB28" s="73">
        <v>240</v>
      </c>
      <c r="AC28" s="74">
        <v>122</v>
      </c>
    </row>
    <row r="29" spans="1:29" ht="15.75" x14ac:dyDescent="0.25">
      <c r="A29" s="72" t="s">
        <v>234</v>
      </c>
      <c r="B29" s="73">
        <v>289</v>
      </c>
      <c r="C29" s="73">
        <v>306</v>
      </c>
      <c r="D29" s="73">
        <v>51</v>
      </c>
      <c r="E29" s="74">
        <v>253</v>
      </c>
      <c r="G29" s="72" t="s">
        <v>234</v>
      </c>
      <c r="H29" s="73">
        <v>794</v>
      </c>
      <c r="I29" s="73">
        <v>2534</v>
      </c>
      <c r="J29" s="73">
        <v>22</v>
      </c>
      <c r="K29" s="74">
        <v>2328</v>
      </c>
      <c r="M29" s="72" t="s">
        <v>234</v>
      </c>
      <c r="N29" s="73">
        <v>0</v>
      </c>
      <c r="O29" s="73">
        <v>0</v>
      </c>
      <c r="P29" s="73">
        <v>0</v>
      </c>
      <c r="Q29" s="74">
        <v>0</v>
      </c>
      <c r="S29" s="72" t="s">
        <v>234</v>
      </c>
      <c r="T29" s="73">
        <v>17</v>
      </c>
      <c r="U29" s="73">
        <v>136</v>
      </c>
      <c r="V29" s="73">
        <v>1414</v>
      </c>
      <c r="W29" s="74">
        <v>8450</v>
      </c>
      <c r="Y29" s="72" t="s">
        <v>234</v>
      </c>
      <c r="Z29" s="73">
        <v>647</v>
      </c>
      <c r="AA29" s="73">
        <v>1151</v>
      </c>
      <c r="AB29" s="73">
        <v>150</v>
      </c>
      <c r="AC29" s="74">
        <v>1985</v>
      </c>
    </row>
    <row r="30" spans="1:29" ht="15.75" x14ac:dyDescent="0.25">
      <c r="A30" s="64" t="s">
        <v>235</v>
      </c>
      <c r="B30" s="73"/>
      <c r="C30" s="73"/>
      <c r="D30" s="73"/>
      <c r="E30" s="74"/>
      <c r="G30" s="64" t="s">
        <v>235</v>
      </c>
      <c r="H30" s="73"/>
      <c r="I30" s="73"/>
      <c r="J30" s="73"/>
      <c r="K30" s="74"/>
      <c r="M30" s="64" t="s">
        <v>235</v>
      </c>
      <c r="N30" s="73"/>
      <c r="O30" s="73"/>
      <c r="P30" s="73"/>
      <c r="Q30" s="74"/>
      <c r="S30" s="64" t="s">
        <v>235</v>
      </c>
      <c r="T30" s="73"/>
      <c r="U30" s="73"/>
      <c r="V30" s="73"/>
      <c r="W30" s="74"/>
      <c r="Y30" s="64" t="s">
        <v>235</v>
      </c>
      <c r="Z30" s="73"/>
      <c r="AA30" s="73"/>
      <c r="AB30" s="73"/>
      <c r="AC30" s="74"/>
    </row>
    <row r="31" spans="1:29" ht="15.75" x14ac:dyDescent="0.25">
      <c r="A31" s="72" t="s">
        <v>232</v>
      </c>
      <c r="B31" s="2">
        <f>(B27/$B$2)*100</f>
        <v>5.3201629436353466</v>
      </c>
      <c r="C31" s="2">
        <f>(C27/$C$2)*100</f>
        <v>3.9617367726374435</v>
      </c>
      <c r="D31" s="2">
        <f>(D27/$D$2)*100</f>
        <v>0.55760778709520853</v>
      </c>
      <c r="E31" s="25">
        <f>(E27/$E$2)*100</f>
        <v>0.68645207714102319</v>
      </c>
      <c r="G31" s="72" t="s">
        <v>232</v>
      </c>
      <c r="H31" s="2">
        <f>(H27/$B$2)*100</f>
        <v>7.5842579104114294E-2</v>
      </c>
      <c r="I31" s="2">
        <f>(I27/$C$2)*100</f>
        <v>0.11462399903139137</v>
      </c>
      <c r="J31" s="2">
        <f>(J27/$D$2)*100</f>
        <v>2.8042171111171032E-2</v>
      </c>
      <c r="K31" s="25">
        <f>(K27/$E$2)*100</f>
        <v>0.34261276988932549</v>
      </c>
      <c r="M31" s="72" t="s">
        <v>232</v>
      </c>
      <c r="N31" s="2">
        <f>(N27/$B$2)*100</f>
        <v>0.21505212750986069</v>
      </c>
      <c r="O31" s="2">
        <f>(O27/$C$2)*100</f>
        <v>0.40002899453484875</v>
      </c>
      <c r="P31" s="2">
        <f>(P27/$D$2)*100</f>
        <v>4.044543910265052E-2</v>
      </c>
      <c r="Q31" s="25">
        <f>(Q27/$E$2)*100</f>
        <v>0.45504536144011837</v>
      </c>
      <c r="S31" s="72" t="s">
        <v>232</v>
      </c>
      <c r="T31" s="2">
        <f>(T27/$B$2)*100</f>
        <v>1.293203455135349E-3</v>
      </c>
      <c r="U31" s="2">
        <f>(U27/$C$2)*100</f>
        <v>1.5931063103737507E-3</v>
      </c>
      <c r="V31" s="2">
        <f>(V27/$D$2)*100</f>
        <v>0.47024563863348345</v>
      </c>
      <c r="W31" s="25">
        <f>(W27/$E$2)*100</f>
        <v>0.63044020425935543</v>
      </c>
      <c r="Y31" s="72" t="s">
        <v>232</v>
      </c>
      <c r="Z31" s="2">
        <f>(Z27/$B$2)*100</f>
        <v>5.4390615907163209E-2</v>
      </c>
      <c r="AA31" s="2">
        <f>(AA27/$C$2)*100</f>
        <v>6.3166665206319222E-2</v>
      </c>
      <c r="AB31" s="2">
        <f>(AB27/$D$2)*100</f>
        <v>0.21355191846199476</v>
      </c>
      <c r="AC31" s="25">
        <f>(AC27/$E$2)*100</f>
        <v>0.25593746294835051</v>
      </c>
    </row>
    <row r="32" spans="1:29" ht="15.75" x14ac:dyDescent="0.25">
      <c r="A32" s="72" t="s">
        <v>236</v>
      </c>
      <c r="B32" s="2">
        <f>(B28/$B$2)*100</f>
        <v>0.57349769695678798</v>
      </c>
      <c r="C32" s="2">
        <f>(C28/$C$2)*100</f>
        <v>0.39971037327277403</v>
      </c>
      <c r="D32" s="2">
        <f>(D28/$D$2)*100</f>
        <v>0.17634211448755627</v>
      </c>
      <c r="E32" s="25">
        <f>(E28/$E$2)*100</f>
        <v>0.19706366955448076</v>
      </c>
      <c r="G32" s="72" t="s">
        <v>236</v>
      </c>
      <c r="H32" s="2">
        <f>(H28/$B$2)*100</f>
        <v>3.1189024506205476E-3</v>
      </c>
      <c r="I32" s="2">
        <f>(I28/$C$2)*100</f>
        <v>6.0538039794202532E-3</v>
      </c>
      <c r="J32" s="2">
        <f>(J28/$D$2)*100</f>
        <v>3.9366894059913178E-2</v>
      </c>
      <c r="K32" s="25">
        <f>(K28/$E$2)*100</f>
        <v>7.6863008041996639E-2</v>
      </c>
      <c r="M32" s="72" t="s">
        <v>236</v>
      </c>
      <c r="N32" s="2">
        <f>(N28/$B$2)*100</f>
        <v>3.8035395739274966E-4</v>
      </c>
      <c r="O32" s="2">
        <f>(O28/$C$2)*100</f>
        <v>6.3724252414950027E-4</v>
      </c>
      <c r="P32" s="2">
        <f>(P28/$D$2)*100</f>
        <v>2.7502898589802358E-2</v>
      </c>
      <c r="Q32" s="25">
        <f>(Q28/$E$2)*100</f>
        <v>2.8619205122020024E-2</v>
      </c>
      <c r="S32" s="72" t="s">
        <v>236</v>
      </c>
      <c r="T32" s="2">
        <f>(T28/$B$2)*100</f>
        <v>0</v>
      </c>
      <c r="U32" s="2">
        <f>(U28/$C$2)*100</f>
        <v>0</v>
      </c>
      <c r="V32" s="2">
        <f>(V28/$D$2)*100</f>
        <v>2.1570900854746947E-2</v>
      </c>
      <c r="W32" s="25">
        <f>(W28/$E$2)*100</f>
        <v>2.1259980947786306E-2</v>
      </c>
      <c r="Y32" s="72" t="s">
        <v>236</v>
      </c>
      <c r="Z32" s="2">
        <f>(Z28/$B$2)*100</f>
        <v>1.2171326636567991E-3</v>
      </c>
      <c r="AA32" s="2">
        <f>(AA28/$C$2)*100</f>
        <v>4.7793189311212523E-4</v>
      </c>
      <c r="AB32" s="2">
        <f>(AB28/$D$2)*100</f>
        <v>0.12942540512848169</v>
      </c>
      <c r="AC32" s="25">
        <f>(AC28/$E$2)*100</f>
        <v>4.9879186069806333E-2</v>
      </c>
    </row>
    <row r="33" spans="1:29" ht="16.5" thickBot="1" x14ac:dyDescent="0.3">
      <c r="A33" s="75" t="s">
        <v>237</v>
      </c>
      <c r="B33" s="27">
        <f>(B29/$B$2)*100</f>
        <v>2.1984458737300934E-2</v>
      </c>
      <c r="C33" s="27">
        <f>(C29/$C$2)*100</f>
        <v>2.4374526548718384E-2</v>
      </c>
      <c r="D33" s="27">
        <f>(D29/$D$2)*100</f>
        <v>2.7502898589802358E-2</v>
      </c>
      <c r="E33" s="28">
        <f>(E29/$E$2)*100</f>
        <v>0.10343798422672952</v>
      </c>
      <c r="G33" s="75" t="s">
        <v>237</v>
      </c>
      <c r="H33" s="27">
        <f>(H29/$B$2)*100</f>
        <v>6.040020843396865E-2</v>
      </c>
      <c r="I33" s="27">
        <f>(I29/$C$2)*100</f>
        <v>0.2018465695243542</v>
      </c>
      <c r="J33" s="27">
        <f>(J29/$D$2)*100</f>
        <v>1.1863995470110821E-2</v>
      </c>
      <c r="K33" s="28">
        <f>(K29/$E$2)*100</f>
        <v>0.9517929932008945</v>
      </c>
      <c r="M33" s="75" t="s">
        <v>237</v>
      </c>
      <c r="N33" s="27">
        <f>(N29/$B$2)*100</f>
        <v>0</v>
      </c>
      <c r="O33" s="27">
        <f>(O29/$C$2)*100</f>
        <v>0</v>
      </c>
      <c r="P33" s="27">
        <f>(P29/$D$2)*100</f>
        <v>0</v>
      </c>
      <c r="Q33" s="28">
        <f>(Q29/$E$2)*100</f>
        <v>0</v>
      </c>
      <c r="S33" s="75" t="s">
        <v>237</v>
      </c>
      <c r="T33" s="27">
        <f>(T29/$B$2)*100</f>
        <v>1.293203455135349E-3</v>
      </c>
      <c r="U33" s="27">
        <f>(U29/$C$2)*100</f>
        <v>1.0833122910541506E-2</v>
      </c>
      <c r="V33" s="27">
        <f>(V29/$D$2)*100</f>
        <v>0.76253134521530463</v>
      </c>
      <c r="W33" s="28">
        <f>(W29/$E$2)*100</f>
        <v>3.4547469040152747</v>
      </c>
      <c r="Y33" s="75" t="s">
        <v>237</v>
      </c>
      <c r="Z33" s="27">
        <f>(Z29/$B$2)*100</f>
        <v>4.9217802086621805E-2</v>
      </c>
      <c r="AA33" s="27">
        <f>(AA29/$C$2)*100</f>
        <v>9.1683268162009349E-2</v>
      </c>
      <c r="AB33" s="27">
        <f>(AB29/$D$2)*100</f>
        <v>8.0890878205301039E-2</v>
      </c>
      <c r="AC33" s="28">
        <f>(AC29/$E$2)*100</f>
        <v>0.81155888810299648</v>
      </c>
    </row>
    <row r="34" spans="1:29" ht="15.75" thickBot="1" x14ac:dyDescent="0.3"/>
    <row r="35" spans="1:29" ht="18.75" x14ac:dyDescent="0.3">
      <c r="A35" s="69" t="s">
        <v>53</v>
      </c>
      <c r="B35" s="67" t="s">
        <v>227</v>
      </c>
      <c r="C35" s="67" t="s">
        <v>228</v>
      </c>
      <c r="D35" s="67" t="s">
        <v>229</v>
      </c>
      <c r="E35" s="68" t="s">
        <v>230</v>
      </c>
      <c r="G35" s="69" t="s">
        <v>63</v>
      </c>
      <c r="H35" s="67" t="s">
        <v>227</v>
      </c>
      <c r="I35" s="67" t="s">
        <v>228</v>
      </c>
      <c r="J35" s="67" t="s">
        <v>229</v>
      </c>
      <c r="K35" s="68" t="s">
        <v>230</v>
      </c>
      <c r="M35" s="69" t="s">
        <v>61</v>
      </c>
      <c r="N35" s="67" t="s">
        <v>227</v>
      </c>
      <c r="O35" s="67" t="s">
        <v>228</v>
      </c>
      <c r="P35" s="67" t="s">
        <v>229</v>
      </c>
      <c r="Q35" s="68" t="s">
        <v>230</v>
      </c>
      <c r="S35" s="69" t="s">
        <v>175</v>
      </c>
      <c r="T35" s="67" t="s">
        <v>227</v>
      </c>
      <c r="U35" s="67" t="s">
        <v>228</v>
      </c>
      <c r="V35" s="67" t="s">
        <v>229</v>
      </c>
      <c r="W35" s="68" t="s">
        <v>230</v>
      </c>
      <c r="Y35" s="69" t="s">
        <v>171</v>
      </c>
      <c r="Z35" s="67" t="s">
        <v>227</v>
      </c>
      <c r="AA35" s="67" t="s">
        <v>228</v>
      </c>
      <c r="AB35" s="67" t="s">
        <v>229</v>
      </c>
      <c r="AC35" s="68" t="s">
        <v>230</v>
      </c>
    </row>
    <row r="36" spans="1:29" ht="15.75" x14ac:dyDescent="0.25">
      <c r="A36" s="64" t="s">
        <v>226</v>
      </c>
      <c r="B36" s="65"/>
      <c r="C36" s="65"/>
      <c r="D36" s="65"/>
      <c r="E36" s="71"/>
      <c r="G36" s="64" t="s">
        <v>226</v>
      </c>
      <c r="H36" s="65"/>
      <c r="I36" s="65"/>
      <c r="J36" s="65"/>
      <c r="K36" s="71"/>
      <c r="M36" s="64" t="s">
        <v>226</v>
      </c>
      <c r="N36" s="65"/>
      <c r="O36" s="65"/>
      <c r="P36" s="65"/>
      <c r="Q36" s="71"/>
      <c r="S36" s="64" t="s">
        <v>226</v>
      </c>
      <c r="T36" s="65"/>
      <c r="U36" s="65"/>
      <c r="V36" s="65"/>
      <c r="W36" s="71"/>
      <c r="Y36" s="64" t="s">
        <v>226</v>
      </c>
      <c r="Z36" s="65"/>
      <c r="AA36" s="65"/>
      <c r="AB36" s="65"/>
      <c r="AC36" s="71"/>
    </row>
    <row r="37" spans="1:29" ht="15.75" x14ac:dyDescent="0.25">
      <c r="A37" s="72" t="s">
        <v>232</v>
      </c>
      <c r="B37" s="73">
        <v>459147</v>
      </c>
      <c r="C37" s="73">
        <v>360235</v>
      </c>
      <c r="D37" s="73">
        <v>6930</v>
      </c>
      <c r="E37" s="74">
        <v>14453</v>
      </c>
      <c r="G37" s="72" t="s">
        <v>232</v>
      </c>
      <c r="H37" s="73">
        <v>5590</v>
      </c>
      <c r="I37" s="73">
        <v>4245</v>
      </c>
      <c r="J37" s="73">
        <v>404</v>
      </c>
      <c r="K37" s="74">
        <v>492</v>
      </c>
      <c r="M37" s="72" t="s">
        <v>232</v>
      </c>
      <c r="N37" s="73">
        <v>435</v>
      </c>
      <c r="O37" s="73">
        <v>322</v>
      </c>
      <c r="P37" s="73">
        <v>9848</v>
      </c>
      <c r="Q37" s="74">
        <v>12609</v>
      </c>
      <c r="S37" s="72" t="s">
        <v>232</v>
      </c>
      <c r="T37" s="73">
        <v>488</v>
      </c>
      <c r="U37" s="73">
        <v>193</v>
      </c>
      <c r="V37" s="73">
        <v>4</v>
      </c>
      <c r="W37" s="74">
        <v>1</v>
      </c>
      <c r="Y37" s="72" t="s">
        <v>232</v>
      </c>
      <c r="Z37" s="73">
        <v>1</v>
      </c>
      <c r="AA37" s="73">
        <v>5</v>
      </c>
      <c r="AB37" s="73">
        <v>152</v>
      </c>
      <c r="AC37" s="74">
        <v>698</v>
      </c>
    </row>
    <row r="38" spans="1:29" ht="15.75" x14ac:dyDescent="0.25">
      <c r="A38" s="72" t="s">
        <v>233</v>
      </c>
      <c r="B38" s="73">
        <v>9589</v>
      </c>
      <c r="C38" s="73">
        <v>3962</v>
      </c>
      <c r="D38" s="73">
        <v>2427</v>
      </c>
      <c r="E38" s="74">
        <v>1942</v>
      </c>
      <c r="G38" s="72" t="s">
        <v>233</v>
      </c>
      <c r="H38" s="73">
        <v>148</v>
      </c>
      <c r="I38" s="73">
        <v>62</v>
      </c>
      <c r="J38" s="73">
        <v>95</v>
      </c>
      <c r="K38" s="74">
        <v>47</v>
      </c>
      <c r="M38" s="72" t="s">
        <v>233</v>
      </c>
      <c r="N38" s="73">
        <v>23</v>
      </c>
      <c r="O38" s="73">
        <v>19</v>
      </c>
      <c r="P38" s="73">
        <v>15480</v>
      </c>
      <c r="Q38" s="74">
        <v>5327</v>
      </c>
      <c r="S38" s="72" t="s">
        <v>233</v>
      </c>
      <c r="T38" s="73">
        <v>2</v>
      </c>
      <c r="U38" s="73">
        <v>1</v>
      </c>
      <c r="V38" s="73">
        <v>0</v>
      </c>
      <c r="W38" s="74">
        <v>0</v>
      </c>
      <c r="Y38" s="72" t="s">
        <v>233</v>
      </c>
      <c r="Z38" s="73">
        <v>0</v>
      </c>
      <c r="AA38" s="73">
        <v>1</v>
      </c>
      <c r="AB38" s="73">
        <v>1224</v>
      </c>
      <c r="AC38" s="74">
        <v>681</v>
      </c>
    </row>
    <row r="39" spans="1:29" ht="15.75" x14ac:dyDescent="0.25">
      <c r="A39" s="72" t="s">
        <v>234</v>
      </c>
      <c r="B39" s="73">
        <v>7678</v>
      </c>
      <c r="C39" s="73">
        <v>11088</v>
      </c>
      <c r="D39" s="73">
        <v>214</v>
      </c>
      <c r="E39" s="74">
        <v>890</v>
      </c>
      <c r="G39" s="72" t="s">
        <v>234</v>
      </c>
      <c r="H39" s="73">
        <v>646</v>
      </c>
      <c r="I39" s="73">
        <v>1349</v>
      </c>
      <c r="J39" s="73">
        <v>29</v>
      </c>
      <c r="K39" s="74">
        <v>142</v>
      </c>
      <c r="M39" s="72" t="s">
        <v>234</v>
      </c>
      <c r="N39" s="73">
        <v>17</v>
      </c>
      <c r="O39" s="73">
        <v>67</v>
      </c>
      <c r="P39" s="73">
        <v>1761</v>
      </c>
      <c r="Q39" s="74">
        <v>3188</v>
      </c>
      <c r="S39" s="72" t="s">
        <v>234</v>
      </c>
      <c r="T39" s="73">
        <v>7145</v>
      </c>
      <c r="U39" s="73">
        <v>8810</v>
      </c>
      <c r="V39" s="73">
        <v>85</v>
      </c>
      <c r="W39" s="74">
        <v>155</v>
      </c>
      <c r="Y39" s="72" t="s">
        <v>234</v>
      </c>
      <c r="Z39" s="73">
        <v>3</v>
      </c>
      <c r="AA39" s="73">
        <v>46</v>
      </c>
      <c r="AB39" s="73">
        <v>455</v>
      </c>
      <c r="AC39" s="74">
        <v>7960</v>
      </c>
    </row>
    <row r="40" spans="1:29" ht="15.75" x14ac:dyDescent="0.25">
      <c r="A40" s="64" t="s">
        <v>235</v>
      </c>
      <c r="B40" s="73"/>
      <c r="C40" s="73"/>
      <c r="D40" s="73"/>
      <c r="E40" s="74"/>
      <c r="G40" s="64" t="s">
        <v>235</v>
      </c>
      <c r="H40" s="73"/>
      <c r="I40" s="73"/>
      <c r="J40" s="73"/>
      <c r="K40" s="74"/>
      <c r="M40" s="64" t="s">
        <v>235</v>
      </c>
      <c r="N40" s="73"/>
      <c r="O40" s="73"/>
      <c r="P40" s="73"/>
      <c r="Q40" s="74"/>
      <c r="S40" s="64" t="s">
        <v>235</v>
      </c>
      <c r="T40" s="73"/>
      <c r="U40" s="73"/>
      <c r="V40" s="73"/>
      <c r="W40" s="74"/>
      <c r="Y40" s="64" t="s">
        <v>235</v>
      </c>
      <c r="Z40" s="73"/>
      <c r="AA40" s="73"/>
      <c r="AB40" s="73"/>
      <c r="AC40" s="74"/>
    </row>
    <row r="41" spans="1:29" ht="15.75" x14ac:dyDescent="0.25">
      <c r="A41" s="72" t="s">
        <v>232</v>
      </c>
      <c r="B41" s="2">
        <f>(B37/$B$2)*100</f>
        <v>34.927675695001767</v>
      </c>
      <c r="C41" s="2">
        <f>(C37/$C$2)*100</f>
        <v>28.694632585874402</v>
      </c>
      <c r="D41" s="2">
        <f>(D37/$D$2)*100</f>
        <v>3.737158573084908</v>
      </c>
      <c r="E41" s="25">
        <f>(E37/$E$2)*100</f>
        <v>5.9090481661222203</v>
      </c>
      <c r="G41" s="72" t="s">
        <v>232</v>
      </c>
      <c r="H41" s="2">
        <f>(H37/$B$2)*100</f>
        <v>0.42523572436509416</v>
      </c>
      <c r="I41" s="2">
        <f>(I37/$C$2)*100</f>
        <v>0.33813681437682858</v>
      </c>
      <c r="J41" s="2">
        <f>(J37/$D$2)*100</f>
        <v>0.21786609863294415</v>
      </c>
      <c r="K41" s="25">
        <f>(K37/$E$2)*100</f>
        <v>0.20115212742905503</v>
      </c>
      <c r="M41" s="72" t="s">
        <v>232</v>
      </c>
      <c r="N41" s="2">
        <f>(N37/$B$2)*100</f>
        <v>3.3090794293169225E-2</v>
      </c>
      <c r="O41" s="2">
        <f>(O37/$C$2)*100</f>
        <v>2.5649011597017386E-2</v>
      </c>
      <c r="P41" s="2">
        <f>(P37/$D$2)*100</f>
        <v>5.3107557904386979</v>
      </c>
      <c r="Q41" s="25">
        <f>(Q37/$E$2)*100</f>
        <v>5.1551365340507216</v>
      </c>
      <c r="S41" s="72" t="s">
        <v>232</v>
      </c>
      <c r="T41" s="2">
        <f>(T37/$B$2)*100</f>
        <v>3.712254624153237E-2</v>
      </c>
      <c r="U41" s="2">
        <f>(U37/$C$2)*100</f>
        <v>1.5373475895106695E-2</v>
      </c>
      <c r="V41" s="2">
        <f>(V37/$D$2)*100</f>
        <v>2.157090085474695E-3</v>
      </c>
      <c r="W41" s="25">
        <f>(W37/$E$2)*100</f>
        <v>4.0884578745742893E-4</v>
      </c>
      <c r="Y41" s="72" t="s">
        <v>232</v>
      </c>
      <c r="Z41" s="2">
        <f>(Z37/$B$2)*100</f>
        <v>7.6070791478549945E-5</v>
      </c>
      <c r="AA41" s="2">
        <f>(AA37/$C$2)*100</f>
        <v>3.9827657759343768E-4</v>
      </c>
      <c r="AB41" s="2">
        <f>(AB37/$D$2)*100</f>
        <v>8.1969423248038395E-2</v>
      </c>
      <c r="AC41" s="25">
        <f>(AC37/$E$2)*100</f>
        <v>0.2853743596452854</v>
      </c>
    </row>
    <row r="42" spans="1:29" ht="15.75" x14ac:dyDescent="0.25">
      <c r="A42" s="72" t="s">
        <v>236</v>
      </c>
      <c r="B42" s="2">
        <f>(B38/$B$2)*100</f>
        <v>0.72944281948781542</v>
      </c>
      <c r="C42" s="2">
        <f>(C38/$C$2)*100</f>
        <v>0.31559436008504005</v>
      </c>
      <c r="D42" s="2">
        <f>(D38/$D$2)*100</f>
        <v>1.3088144093617711</v>
      </c>
      <c r="E42" s="25">
        <f>(E38/$E$2)*100</f>
        <v>0.79397851924232699</v>
      </c>
      <c r="G42" s="72" t="s">
        <v>236</v>
      </c>
      <c r="H42" s="2">
        <f>(H38/$B$2)*100</f>
        <v>1.1258477138825392E-2</v>
      </c>
      <c r="I42" s="2">
        <f>(I38/$C$2)*100</f>
        <v>4.9386295621586269E-3</v>
      </c>
      <c r="J42" s="2">
        <f>(J38/$D$2)*100</f>
        <v>5.1230889530023992E-2</v>
      </c>
      <c r="K42" s="25">
        <f>(K38/$E$2)*100</f>
        <v>1.921575201049916E-2</v>
      </c>
      <c r="M42" s="72" t="s">
        <v>236</v>
      </c>
      <c r="N42" s="2">
        <f>(N38/$B$2)*100</f>
        <v>1.7496282040066486E-3</v>
      </c>
      <c r="O42" s="2">
        <f>(O38/$C$2)*100</f>
        <v>1.5134509948550633E-3</v>
      </c>
      <c r="P42" s="2">
        <f>(P38/$D$2)*100</f>
        <v>8.347938630787068</v>
      </c>
      <c r="Q42" s="25">
        <f>(Q38/$E$2)*100</f>
        <v>2.1779215097857243</v>
      </c>
      <c r="S42" s="72" t="s">
        <v>236</v>
      </c>
      <c r="T42" s="2">
        <f>(T38/$B$2)*100</f>
        <v>1.5214158295709989E-4</v>
      </c>
      <c r="U42" s="2">
        <f>(U38/$C$2)*100</f>
        <v>7.9655315518687534E-5</v>
      </c>
      <c r="V42" s="2">
        <f>(V38/$D$2)*100</f>
        <v>0</v>
      </c>
      <c r="W42" s="25">
        <f>(W38/$E$2)*100</f>
        <v>0</v>
      </c>
      <c r="Y42" s="72" t="s">
        <v>236</v>
      </c>
      <c r="Z42" s="2">
        <f>(Z38/$B$2)*100</f>
        <v>0</v>
      </c>
      <c r="AA42" s="2">
        <f>(AA38/$C$2)*100</f>
        <v>7.9655315518687534E-5</v>
      </c>
      <c r="AB42" s="2">
        <f>(AB38/$D$2)*100</f>
        <v>0.66006956615525658</v>
      </c>
      <c r="AC42" s="25">
        <f>(AC38/$E$2)*100</f>
        <v>0.27842398125850915</v>
      </c>
    </row>
    <row r="43" spans="1:29" ht="16.5" thickBot="1" x14ac:dyDescent="0.3">
      <c r="A43" s="75" t="s">
        <v>237</v>
      </c>
      <c r="B43" s="27">
        <f>(B39/$B$2)*100</f>
        <v>0.5840715369723064</v>
      </c>
      <c r="C43" s="27">
        <f>(C39/$C$2)*100</f>
        <v>0.88321813847120745</v>
      </c>
      <c r="D43" s="27">
        <f>(D39/$D$2)*100</f>
        <v>0.11540431957289617</v>
      </c>
      <c r="E43" s="28">
        <f>(E39/$E$2)*100</f>
        <v>0.36387275083711174</v>
      </c>
      <c r="G43" s="75" t="s">
        <v>237</v>
      </c>
      <c r="H43" s="27">
        <f>(H39/$B$2)*100</f>
        <v>4.9141731295143265E-2</v>
      </c>
      <c r="I43" s="27">
        <f>(I39/$C$2)*100</f>
        <v>0.10745502063470949</v>
      </c>
      <c r="J43" s="27">
        <f>(J39/$D$2)*100</f>
        <v>1.5638903119691537E-2</v>
      </c>
      <c r="K43" s="28">
        <f>(K39/$E$2)*100</f>
        <v>5.805610181895491E-2</v>
      </c>
      <c r="M43" s="75" t="s">
        <v>237</v>
      </c>
      <c r="N43" s="27">
        <f>(N39/$B$2)*100</f>
        <v>1.293203455135349E-3</v>
      </c>
      <c r="O43" s="27">
        <f>(O39/$C$2)*100</f>
        <v>5.3369061397520647E-3</v>
      </c>
      <c r="P43" s="27">
        <f>(P39/$D$2)*100</f>
        <v>0.94965891013023429</v>
      </c>
      <c r="Q43" s="28">
        <f>(Q39/$E$2)*100</f>
        <v>1.3034003704142836</v>
      </c>
      <c r="S43" s="75" t="s">
        <v>237</v>
      </c>
      <c r="T43" s="27">
        <f>(T39/$B$2)*100</f>
        <v>0.54352580511423931</v>
      </c>
      <c r="U43" s="27">
        <f>(U39/$C$2)*100</f>
        <v>0.70176332971963717</v>
      </c>
      <c r="V43" s="27">
        <f>(V39/$D$2)*100</f>
        <v>4.5838164316337263E-2</v>
      </c>
      <c r="W43" s="28">
        <f>(W39/$E$2)*100</f>
        <v>6.3371097055901493E-2</v>
      </c>
      <c r="Y43" s="75" t="s">
        <v>237</v>
      </c>
      <c r="Z43" s="27">
        <f>(Z39/$B$2)*100</f>
        <v>2.2821237443564982E-4</v>
      </c>
      <c r="AA43" s="27">
        <f>(AA39/$C$2)*100</f>
        <v>3.664144513859627E-3</v>
      </c>
      <c r="AB43" s="27">
        <f>(AB39/$D$2)*100</f>
        <v>0.24536899722274649</v>
      </c>
      <c r="AC43" s="28">
        <f>(AC39/$E$2)*100</f>
        <v>3.2544124681611346</v>
      </c>
    </row>
    <row r="44" spans="1:29" ht="15.75" thickBot="1" x14ac:dyDescent="0.3"/>
    <row r="45" spans="1:29" ht="18.75" x14ac:dyDescent="0.3">
      <c r="A45" s="69" t="s">
        <v>55</v>
      </c>
      <c r="B45" s="67" t="s">
        <v>227</v>
      </c>
      <c r="C45" s="67" t="s">
        <v>228</v>
      </c>
      <c r="D45" s="67" t="s">
        <v>229</v>
      </c>
      <c r="E45" s="68" t="s">
        <v>230</v>
      </c>
      <c r="G45" s="69" t="s">
        <v>62</v>
      </c>
      <c r="H45" s="67" t="s">
        <v>227</v>
      </c>
      <c r="I45" s="67" t="s">
        <v>228</v>
      </c>
      <c r="J45" s="67" t="s">
        <v>229</v>
      </c>
      <c r="K45" s="68" t="s">
        <v>230</v>
      </c>
      <c r="M45" s="76" t="s">
        <v>51</v>
      </c>
      <c r="N45" s="67" t="s">
        <v>227</v>
      </c>
      <c r="O45" s="67" t="s">
        <v>228</v>
      </c>
      <c r="P45" s="67" t="s">
        <v>229</v>
      </c>
      <c r="Q45" s="68" t="s">
        <v>230</v>
      </c>
      <c r="S45" s="69" t="s">
        <v>174</v>
      </c>
      <c r="T45" s="67" t="s">
        <v>227</v>
      </c>
      <c r="U45" s="67" t="s">
        <v>228</v>
      </c>
      <c r="V45" s="67" t="s">
        <v>229</v>
      </c>
      <c r="W45" s="68" t="s">
        <v>230</v>
      </c>
      <c r="Y45" s="69" t="s">
        <v>170</v>
      </c>
      <c r="Z45" s="67" t="s">
        <v>227</v>
      </c>
      <c r="AA45" s="67" t="s">
        <v>228</v>
      </c>
      <c r="AB45" s="67" t="s">
        <v>229</v>
      </c>
      <c r="AC45" s="68" t="s">
        <v>230</v>
      </c>
    </row>
    <row r="46" spans="1:29" ht="15.75" x14ac:dyDescent="0.25">
      <c r="A46" s="64" t="s">
        <v>226</v>
      </c>
      <c r="B46" s="65"/>
      <c r="C46" s="65"/>
      <c r="D46" s="65"/>
      <c r="E46" s="71"/>
      <c r="G46" s="64" t="s">
        <v>226</v>
      </c>
      <c r="H46" s="65"/>
      <c r="I46" s="65"/>
      <c r="J46" s="65"/>
      <c r="K46" s="71"/>
      <c r="M46" s="64" t="s">
        <v>226</v>
      </c>
      <c r="N46" s="65"/>
      <c r="O46" s="65"/>
      <c r="P46" s="65"/>
      <c r="Q46" s="71"/>
      <c r="S46" s="64" t="s">
        <v>226</v>
      </c>
      <c r="T46" s="65"/>
      <c r="U46" s="65"/>
      <c r="V46" s="65"/>
      <c r="W46" s="71"/>
      <c r="Y46" s="64" t="s">
        <v>226</v>
      </c>
      <c r="Z46" s="65"/>
      <c r="AA46" s="65"/>
      <c r="AB46" s="65"/>
      <c r="AC46" s="71"/>
    </row>
    <row r="47" spans="1:29" ht="15.75" x14ac:dyDescent="0.25">
      <c r="A47" s="72" t="s">
        <v>232</v>
      </c>
      <c r="B47" s="73">
        <v>417122</v>
      </c>
      <c r="C47" s="73">
        <v>450673</v>
      </c>
      <c r="D47" s="73">
        <v>289</v>
      </c>
      <c r="E47" s="74">
        <v>1264</v>
      </c>
      <c r="G47" s="72" t="s">
        <v>232</v>
      </c>
      <c r="H47" s="73">
        <v>304</v>
      </c>
      <c r="I47" s="73">
        <v>320</v>
      </c>
      <c r="J47" s="73">
        <v>10216</v>
      </c>
      <c r="K47" s="74">
        <v>17802</v>
      </c>
      <c r="M47" s="72" t="s">
        <v>232</v>
      </c>
      <c r="N47" s="73">
        <v>38</v>
      </c>
      <c r="O47" s="73">
        <v>72</v>
      </c>
      <c r="P47" s="73">
        <v>1899</v>
      </c>
      <c r="Q47" s="74">
        <v>3768</v>
      </c>
      <c r="S47" s="72" t="s">
        <v>232</v>
      </c>
      <c r="T47" s="73">
        <v>123</v>
      </c>
      <c r="U47" s="73">
        <v>151</v>
      </c>
      <c r="V47" s="73">
        <v>1327</v>
      </c>
      <c r="W47" s="74">
        <v>2890</v>
      </c>
      <c r="Y47" s="72" t="s">
        <v>232</v>
      </c>
      <c r="Z47" s="73">
        <v>0</v>
      </c>
      <c r="AA47" s="73">
        <v>0</v>
      </c>
      <c r="AB47" s="73">
        <v>179</v>
      </c>
      <c r="AC47" s="74">
        <v>416</v>
      </c>
    </row>
    <row r="48" spans="1:29" ht="15.75" x14ac:dyDescent="0.25">
      <c r="A48" s="72" t="s">
        <v>233</v>
      </c>
      <c r="B48" s="73">
        <v>105596</v>
      </c>
      <c r="C48" s="73">
        <v>34482</v>
      </c>
      <c r="D48" s="73">
        <v>856</v>
      </c>
      <c r="E48" s="74">
        <v>2559</v>
      </c>
      <c r="G48" s="72" t="s">
        <v>233</v>
      </c>
      <c r="H48" s="73">
        <v>6</v>
      </c>
      <c r="I48" s="73">
        <v>5</v>
      </c>
      <c r="J48" s="73">
        <v>14261</v>
      </c>
      <c r="K48" s="74">
        <v>4796</v>
      </c>
      <c r="M48" s="72" t="s">
        <v>233</v>
      </c>
      <c r="N48" s="73">
        <v>0</v>
      </c>
      <c r="O48" s="73">
        <v>0</v>
      </c>
      <c r="P48" s="73">
        <v>16</v>
      </c>
      <c r="Q48" s="74">
        <v>17</v>
      </c>
      <c r="S48" s="72" t="s">
        <v>233</v>
      </c>
      <c r="T48" s="73">
        <v>19</v>
      </c>
      <c r="U48" s="73">
        <v>10</v>
      </c>
      <c r="V48" s="73">
        <v>4674</v>
      </c>
      <c r="W48" s="74">
        <v>1525</v>
      </c>
      <c r="Y48" s="72" t="s">
        <v>233</v>
      </c>
      <c r="Z48" s="73">
        <v>0</v>
      </c>
      <c r="AA48" s="73">
        <v>0</v>
      </c>
      <c r="AB48" s="73">
        <v>2656</v>
      </c>
      <c r="AC48" s="74">
        <v>211</v>
      </c>
    </row>
    <row r="49" spans="1:29" ht="15.75" x14ac:dyDescent="0.25">
      <c r="A49" s="72" t="s">
        <v>234</v>
      </c>
      <c r="B49" s="73">
        <v>2106</v>
      </c>
      <c r="C49" s="73">
        <v>1653</v>
      </c>
      <c r="D49" s="73">
        <v>1</v>
      </c>
      <c r="E49" s="74">
        <v>30</v>
      </c>
      <c r="G49" s="72" t="s">
        <v>234</v>
      </c>
      <c r="H49" s="73">
        <v>22</v>
      </c>
      <c r="I49" s="73">
        <v>82</v>
      </c>
      <c r="J49" s="73">
        <v>2407</v>
      </c>
      <c r="K49" s="74">
        <v>4279</v>
      </c>
      <c r="M49" s="72" t="s">
        <v>234</v>
      </c>
      <c r="N49" s="73">
        <v>35</v>
      </c>
      <c r="O49" s="73">
        <v>105</v>
      </c>
      <c r="P49" s="73">
        <v>1097</v>
      </c>
      <c r="Q49" s="74">
        <v>5511</v>
      </c>
      <c r="S49" s="72" t="s">
        <v>234</v>
      </c>
      <c r="T49" s="73">
        <v>95</v>
      </c>
      <c r="U49" s="73">
        <v>197</v>
      </c>
      <c r="V49" s="73">
        <v>863</v>
      </c>
      <c r="W49" s="74">
        <v>3236</v>
      </c>
      <c r="Y49" s="72" t="s">
        <v>234</v>
      </c>
      <c r="Z49" s="73">
        <v>1</v>
      </c>
      <c r="AA49" s="73">
        <v>3</v>
      </c>
      <c r="AB49" s="73">
        <v>677</v>
      </c>
      <c r="AC49" s="74">
        <v>4157</v>
      </c>
    </row>
    <row r="50" spans="1:29" ht="15.75" x14ac:dyDescent="0.25">
      <c r="A50" s="64" t="s">
        <v>235</v>
      </c>
      <c r="B50" s="73"/>
      <c r="C50" s="73"/>
      <c r="D50" s="73"/>
      <c r="E50" s="74"/>
      <c r="G50" s="64" t="s">
        <v>235</v>
      </c>
      <c r="H50" s="73"/>
      <c r="I50" s="73"/>
      <c r="J50" s="73"/>
      <c r="K50" s="74"/>
      <c r="M50" s="64" t="s">
        <v>235</v>
      </c>
      <c r="N50" s="73"/>
      <c r="O50" s="73"/>
      <c r="P50" s="73"/>
      <c r="Q50" s="74"/>
      <c r="S50" s="64" t="s">
        <v>235</v>
      </c>
      <c r="T50" s="73"/>
      <c r="U50" s="73"/>
      <c r="V50" s="73"/>
      <c r="W50" s="74"/>
      <c r="Y50" s="64" t="s">
        <v>235</v>
      </c>
      <c r="Z50" s="73"/>
      <c r="AA50" s="73"/>
      <c r="AB50" s="73"/>
      <c r="AC50" s="74"/>
    </row>
    <row r="51" spans="1:29" ht="15.75" x14ac:dyDescent="0.25">
      <c r="A51" s="72" t="s">
        <v>232</v>
      </c>
      <c r="B51" s="2">
        <f>(B47/$B$2)*100</f>
        <v>31.730800683115707</v>
      </c>
      <c r="C51" s="2">
        <f>(C47/$C$2)*100</f>
        <v>35.898500010753473</v>
      </c>
      <c r="D51" s="2">
        <f>(D47/$D$2)*100</f>
        <v>0.15584975867554671</v>
      </c>
      <c r="E51" s="25">
        <f>(E47/$E$2)*100</f>
        <v>0.51678107534619011</v>
      </c>
      <c r="G51" s="72" t="s">
        <v>232</v>
      </c>
      <c r="H51" s="2">
        <f>(H47/$B$2)*100</f>
        <v>2.3125520609479183E-2</v>
      </c>
      <c r="I51" s="2">
        <f>(I47/$C$2)*100</f>
        <v>2.5489700965980012E-2</v>
      </c>
      <c r="J51" s="2">
        <f>(J47/$D$2)*100</f>
        <v>5.50920807830237</v>
      </c>
      <c r="K51" s="25">
        <f>(K47/$E$2)*100</f>
        <v>7.2782727083171501</v>
      </c>
      <c r="M51" s="72" t="s">
        <v>232</v>
      </c>
      <c r="N51" s="2">
        <f>(N47/$B$2)*100</f>
        <v>2.8906900761848978E-3</v>
      </c>
      <c r="O51" s="2">
        <f>(O47/$C$2)*100</f>
        <v>5.7351827173455026E-3</v>
      </c>
      <c r="P51" s="2">
        <f>(P47/$D$2)*100</f>
        <v>1.0240785180791114</v>
      </c>
      <c r="Q51" s="25">
        <f>(Q47/$E$2)*100</f>
        <v>1.5405309271395922</v>
      </c>
      <c r="S51" s="72" t="s">
        <v>232</v>
      </c>
      <c r="T51" s="2">
        <f>(T47/$B$2)*100</f>
        <v>9.3567073518616428E-3</v>
      </c>
      <c r="U51" s="2">
        <f>(U47/$C$2)*100</f>
        <v>1.2027952643321817E-2</v>
      </c>
      <c r="V51" s="2">
        <f>(V47/$D$2)*100</f>
        <v>0.71561463585622986</v>
      </c>
      <c r="W51" s="25">
        <f>(W47/$E$2)*100</f>
        <v>1.1815643257519695</v>
      </c>
      <c r="Y51" s="72" t="s">
        <v>232</v>
      </c>
      <c r="Z51" s="2">
        <f>(Z47/$B$2)*100</f>
        <v>0</v>
      </c>
      <c r="AA51" s="2">
        <f>(AA47/$C$2)*100</f>
        <v>0</v>
      </c>
      <c r="AB51" s="2">
        <f>(AB47/$D$2)*100</f>
        <v>9.6529781324992583E-2</v>
      </c>
      <c r="AC51" s="25">
        <f>(AC47/$E$2)*100</f>
        <v>0.17007984758229044</v>
      </c>
    </row>
    <row r="52" spans="1:29" ht="15.75" x14ac:dyDescent="0.25">
      <c r="A52" s="72" t="s">
        <v>236</v>
      </c>
      <c r="B52" s="2">
        <f>(B48/$B$2)*100</f>
        <v>8.0327712969689582</v>
      </c>
      <c r="C52" s="2">
        <f>(C48/$C$2)*100</f>
        <v>2.7466745897153833</v>
      </c>
      <c r="D52" s="2">
        <f>(D48/$D$2)*100</f>
        <v>0.46161727829158467</v>
      </c>
      <c r="E52" s="25">
        <f>(E48/$E$2)*100</f>
        <v>1.0462363701035606</v>
      </c>
      <c r="G52" s="72" t="s">
        <v>236</v>
      </c>
      <c r="H52" s="2">
        <f>(H48/$B$2)*100</f>
        <v>4.5642474887129964E-4</v>
      </c>
      <c r="I52" s="2">
        <f>(I48/$C$2)*100</f>
        <v>3.9827657759343768E-4</v>
      </c>
      <c r="J52" s="2">
        <f>(J48/$D$2)*100</f>
        <v>7.6905654272386546</v>
      </c>
      <c r="K52" s="25">
        <f>(K48/$E$2)*100</f>
        <v>1.9608243966458292</v>
      </c>
      <c r="M52" s="72" t="s">
        <v>236</v>
      </c>
      <c r="N52" s="2">
        <f>(N48/$B$2)*100</f>
        <v>0</v>
      </c>
      <c r="O52" s="2">
        <f>(O48/$C$2)*100</f>
        <v>0</v>
      </c>
      <c r="P52" s="2">
        <f>(P48/$D$2)*100</f>
        <v>8.62836034189878E-3</v>
      </c>
      <c r="Q52" s="25">
        <f>(Q48/$E$2)*100</f>
        <v>6.9503783867762925E-3</v>
      </c>
      <c r="S52" s="72" t="s">
        <v>236</v>
      </c>
      <c r="T52" s="2">
        <f>(T48/$B$2)*100</f>
        <v>1.4453450380924489E-3</v>
      </c>
      <c r="U52" s="2">
        <f>(U48/$C$2)*100</f>
        <v>7.9655315518687537E-4</v>
      </c>
      <c r="V52" s="2">
        <f>(V48/$D$2)*100</f>
        <v>2.5205597648771807</v>
      </c>
      <c r="W52" s="25">
        <f>(W48/$E$2)*100</f>
        <v>0.62348982587257906</v>
      </c>
      <c r="Y52" s="72" t="s">
        <v>236</v>
      </c>
      <c r="Z52" s="2">
        <f>(Z48/$B$2)*100</f>
        <v>0</v>
      </c>
      <c r="AA52" s="2">
        <f>(AA48/$C$2)*100</f>
        <v>0</v>
      </c>
      <c r="AB52" s="2">
        <f>(AB48/$D$2)*100</f>
        <v>1.4323078167551972</v>
      </c>
      <c r="AC52" s="25">
        <f>(AC48/$E$2)*100</f>
        <v>8.6266461153517507E-2</v>
      </c>
    </row>
    <row r="53" spans="1:29" ht="16.5" thickBot="1" x14ac:dyDescent="0.3">
      <c r="A53" s="75" t="s">
        <v>237</v>
      </c>
      <c r="B53" s="27">
        <f>(B49/$B$2)*100</f>
        <v>0.16020508685382617</v>
      </c>
      <c r="C53" s="27">
        <f>(C49/$C$2)*100</f>
        <v>0.13167023655239049</v>
      </c>
      <c r="D53" s="27">
        <f>(D49/$D$2)*100</f>
        <v>5.3927252136867375E-4</v>
      </c>
      <c r="E53" s="28">
        <f>(E49/$E$2)*100</f>
        <v>1.2265373623722868E-2</v>
      </c>
      <c r="G53" s="75" t="s">
        <v>237</v>
      </c>
      <c r="H53" s="27">
        <f>(H49/$B$2)*100</f>
        <v>1.6735574125280985E-3</v>
      </c>
      <c r="I53" s="27">
        <f>(I49/$C$2)*100</f>
        <v>6.5317358725323774E-3</v>
      </c>
      <c r="J53" s="27">
        <f>(J49/$D$2)*100</f>
        <v>1.2980289589343976</v>
      </c>
      <c r="K53" s="28">
        <f>(K49/$E$2)*100</f>
        <v>1.7494511245303384</v>
      </c>
      <c r="M53" s="75" t="s">
        <v>237</v>
      </c>
      <c r="N53" s="27">
        <f>(N49/$B$2)*100</f>
        <v>2.6624777017492476E-3</v>
      </c>
      <c r="O53" s="27">
        <f>(O49/$C$2)*100</f>
        <v>8.3638081294621913E-3</v>
      </c>
      <c r="P53" s="27">
        <f>(P49/$D$2)*100</f>
        <v>0.59158195594143503</v>
      </c>
      <c r="Q53" s="28">
        <f>(Q49/$E$2)*100</f>
        <v>2.2531491346778907</v>
      </c>
      <c r="S53" s="75" t="s">
        <v>237</v>
      </c>
      <c r="T53" s="27">
        <f>(T49/$B$2)*100</f>
        <v>7.2267251904622439E-3</v>
      </c>
      <c r="U53" s="27">
        <f>(U49/$C$2)*100</f>
        <v>1.5692097157181444E-2</v>
      </c>
      <c r="V53" s="27">
        <f>(V49/$D$2)*100</f>
        <v>0.46539218594116538</v>
      </c>
      <c r="W53" s="28">
        <f>(W49/$E$2)*100</f>
        <v>1.3230249682122399</v>
      </c>
      <c r="Y53" s="75" t="s">
        <v>237</v>
      </c>
      <c r="Z53" s="27">
        <f>(Z49/$B$2)*100</f>
        <v>7.6070791478549945E-5</v>
      </c>
      <c r="AA53" s="27">
        <f>(AA49/$C$2)*100</f>
        <v>2.3896594655606262E-4</v>
      </c>
      <c r="AB53" s="27">
        <f>(AB49/$D$2)*100</f>
        <v>0.36508749696659204</v>
      </c>
      <c r="AC53" s="28">
        <f>(AC49/$E$2)*100</f>
        <v>1.6995719384605319</v>
      </c>
    </row>
    <row r="54" spans="1:29" ht="15.75" thickBot="1" x14ac:dyDescent="0.3"/>
    <row r="55" spans="1:29" ht="18.75" x14ac:dyDescent="0.3">
      <c r="A55" s="69" t="s">
        <v>56</v>
      </c>
      <c r="B55" s="67" t="s">
        <v>227</v>
      </c>
      <c r="C55" s="67" t="s">
        <v>228</v>
      </c>
      <c r="D55" s="67" t="s">
        <v>229</v>
      </c>
      <c r="E55" s="68" t="s">
        <v>230</v>
      </c>
      <c r="G55" s="69" t="s">
        <v>54</v>
      </c>
      <c r="H55" s="67" t="s">
        <v>227</v>
      </c>
      <c r="I55" s="67" t="s">
        <v>228</v>
      </c>
      <c r="J55" s="67" t="s">
        <v>229</v>
      </c>
      <c r="K55" s="68" t="s">
        <v>230</v>
      </c>
      <c r="M55" s="69" t="s">
        <v>49</v>
      </c>
      <c r="N55" s="67" t="s">
        <v>227</v>
      </c>
      <c r="O55" s="67" t="s">
        <v>228</v>
      </c>
      <c r="P55" s="67" t="s">
        <v>229</v>
      </c>
      <c r="Q55" s="68" t="s">
        <v>230</v>
      </c>
      <c r="S55" s="69" t="s">
        <v>173</v>
      </c>
      <c r="T55" s="67" t="s">
        <v>227</v>
      </c>
      <c r="U55" s="67" t="s">
        <v>228</v>
      </c>
      <c r="V55" s="67" t="s">
        <v>229</v>
      </c>
      <c r="W55" s="68" t="s">
        <v>230</v>
      </c>
      <c r="Y55" s="69" t="s">
        <v>172</v>
      </c>
      <c r="Z55" s="67" t="s">
        <v>227</v>
      </c>
      <c r="AA55" s="67" t="s">
        <v>228</v>
      </c>
      <c r="AB55" s="67" t="s">
        <v>229</v>
      </c>
      <c r="AC55" s="68" t="s">
        <v>230</v>
      </c>
    </row>
    <row r="56" spans="1:29" ht="15.75" x14ac:dyDescent="0.25">
      <c r="A56" s="64" t="s">
        <v>226</v>
      </c>
      <c r="B56" s="65"/>
      <c r="C56" s="65"/>
      <c r="D56" s="65"/>
      <c r="E56" s="71"/>
      <c r="G56" s="64" t="s">
        <v>226</v>
      </c>
      <c r="H56" s="65"/>
      <c r="I56" s="65"/>
      <c r="J56" s="65"/>
      <c r="K56" s="71"/>
      <c r="M56" s="64" t="s">
        <v>226</v>
      </c>
      <c r="N56" s="65"/>
      <c r="O56" s="65"/>
      <c r="P56" s="65"/>
      <c r="Q56" s="71"/>
      <c r="S56" s="64" t="s">
        <v>226</v>
      </c>
      <c r="T56" s="65"/>
      <c r="U56" s="65"/>
      <c r="V56" s="65"/>
      <c r="W56" s="71"/>
      <c r="Y56" s="64" t="s">
        <v>226</v>
      </c>
      <c r="Z56" s="65"/>
      <c r="AA56" s="65"/>
      <c r="AB56" s="65"/>
      <c r="AC56" s="71"/>
    </row>
    <row r="57" spans="1:29" ht="15.75" x14ac:dyDescent="0.25">
      <c r="A57" s="72" t="s">
        <v>232</v>
      </c>
      <c r="B57" s="73">
        <v>10345</v>
      </c>
      <c r="C57" s="73">
        <v>9993</v>
      </c>
      <c r="D57" s="73">
        <v>282</v>
      </c>
      <c r="E57" s="74">
        <v>2804</v>
      </c>
      <c r="G57" s="72" t="s">
        <v>232</v>
      </c>
      <c r="H57" s="73">
        <v>15374</v>
      </c>
      <c r="I57" s="73">
        <v>12040</v>
      </c>
      <c r="J57" s="73">
        <v>24255</v>
      </c>
      <c r="K57" s="74">
        <v>34657</v>
      </c>
      <c r="M57" s="72" t="s">
        <v>232</v>
      </c>
      <c r="N57" s="73">
        <v>50825</v>
      </c>
      <c r="O57" s="73">
        <v>48346</v>
      </c>
      <c r="P57" s="73">
        <v>880</v>
      </c>
      <c r="Q57" s="74">
        <v>3447</v>
      </c>
      <c r="S57" s="72" t="s">
        <v>232</v>
      </c>
      <c r="T57" s="73">
        <v>5</v>
      </c>
      <c r="U57" s="73">
        <v>24</v>
      </c>
      <c r="V57" s="73">
        <v>1077</v>
      </c>
      <c r="W57" s="74">
        <v>593</v>
      </c>
      <c r="Y57" s="72" t="s">
        <v>232</v>
      </c>
      <c r="Z57" s="73">
        <v>5</v>
      </c>
      <c r="AA57" s="73">
        <v>12</v>
      </c>
      <c r="AB57" s="73">
        <v>260</v>
      </c>
      <c r="AC57" s="74">
        <v>914</v>
      </c>
    </row>
    <row r="58" spans="1:29" ht="15.75" x14ac:dyDescent="0.25">
      <c r="A58" s="72" t="s">
        <v>233</v>
      </c>
      <c r="B58" s="73">
        <v>275</v>
      </c>
      <c r="C58" s="73">
        <v>205</v>
      </c>
      <c r="D58" s="73">
        <v>352</v>
      </c>
      <c r="E58" s="74">
        <v>433</v>
      </c>
      <c r="G58" s="72" t="s">
        <v>233</v>
      </c>
      <c r="H58" s="73">
        <v>1525</v>
      </c>
      <c r="I58" s="73">
        <v>434</v>
      </c>
      <c r="J58" s="73">
        <v>17657</v>
      </c>
      <c r="K58" s="74">
        <v>10461</v>
      </c>
      <c r="M58" s="72" t="s">
        <v>233</v>
      </c>
      <c r="N58" s="73">
        <v>6</v>
      </c>
      <c r="O58" s="73">
        <v>8</v>
      </c>
      <c r="P58" s="73">
        <v>4</v>
      </c>
      <c r="Q58" s="74">
        <v>7</v>
      </c>
      <c r="S58" s="72" t="s">
        <v>233</v>
      </c>
      <c r="T58" s="73">
        <v>0</v>
      </c>
      <c r="U58" s="73">
        <v>3</v>
      </c>
      <c r="V58" s="73">
        <v>3795</v>
      </c>
      <c r="W58" s="74">
        <v>347</v>
      </c>
      <c r="Y58" s="72" t="s">
        <v>233</v>
      </c>
      <c r="Z58" s="73">
        <v>0</v>
      </c>
      <c r="AA58" s="73">
        <v>3</v>
      </c>
      <c r="AB58" s="73">
        <v>8624</v>
      </c>
      <c r="AC58" s="74">
        <v>1726</v>
      </c>
    </row>
    <row r="59" spans="1:29" ht="15.75" x14ac:dyDescent="0.25">
      <c r="A59" s="72" t="s">
        <v>234</v>
      </c>
      <c r="B59" s="73">
        <v>3225</v>
      </c>
      <c r="C59" s="73">
        <v>4878</v>
      </c>
      <c r="D59" s="73">
        <v>42</v>
      </c>
      <c r="E59" s="74">
        <v>1531</v>
      </c>
      <c r="G59" s="72" t="s">
        <v>234</v>
      </c>
      <c r="H59" s="73">
        <v>101</v>
      </c>
      <c r="I59" s="73">
        <v>227</v>
      </c>
      <c r="J59" s="73">
        <v>737</v>
      </c>
      <c r="K59" s="74">
        <v>1278</v>
      </c>
      <c r="M59" s="72" t="s">
        <v>234</v>
      </c>
      <c r="N59" s="73">
        <v>6871</v>
      </c>
      <c r="O59" s="73">
        <v>15496</v>
      </c>
      <c r="P59" s="73">
        <v>224</v>
      </c>
      <c r="Q59" s="74">
        <v>2777</v>
      </c>
      <c r="S59" s="72" t="s">
        <v>234</v>
      </c>
      <c r="T59" s="73">
        <v>17</v>
      </c>
      <c r="U59" s="73">
        <v>211</v>
      </c>
      <c r="V59" s="73">
        <v>2003</v>
      </c>
      <c r="W59" s="74">
        <v>3875</v>
      </c>
      <c r="Y59" s="72" t="s">
        <v>234</v>
      </c>
      <c r="Z59" s="73">
        <v>3</v>
      </c>
      <c r="AA59" s="73">
        <v>15</v>
      </c>
      <c r="AB59" s="73">
        <v>1133</v>
      </c>
      <c r="AC59" s="74">
        <v>3434</v>
      </c>
    </row>
    <row r="60" spans="1:29" ht="15.75" x14ac:dyDescent="0.25">
      <c r="A60" s="64" t="s">
        <v>235</v>
      </c>
      <c r="B60" s="73"/>
      <c r="C60" s="73"/>
      <c r="D60" s="73"/>
      <c r="E60" s="74"/>
      <c r="G60" s="64" t="s">
        <v>235</v>
      </c>
      <c r="H60" s="73"/>
      <c r="I60" s="73"/>
      <c r="J60" s="73"/>
      <c r="K60" s="74"/>
      <c r="M60" s="64" t="s">
        <v>235</v>
      </c>
      <c r="N60" s="73"/>
      <c r="O60" s="73"/>
      <c r="P60" s="73"/>
      <c r="Q60" s="74"/>
      <c r="S60" s="64" t="s">
        <v>235</v>
      </c>
      <c r="T60" s="73"/>
      <c r="U60" s="73"/>
      <c r="V60" s="73"/>
      <c r="W60" s="74"/>
      <c r="Y60" s="64" t="s">
        <v>235</v>
      </c>
      <c r="Z60" s="73"/>
      <c r="AA60" s="73"/>
      <c r="AB60" s="73"/>
      <c r="AC60" s="74"/>
    </row>
    <row r="61" spans="1:29" ht="15.75" x14ac:dyDescent="0.25">
      <c r="A61" s="72" t="s">
        <v>232</v>
      </c>
      <c r="B61" s="2">
        <f>(B57/$B$2)*100</f>
        <v>0.78695233784559904</v>
      </c>
      <c r="C61" s="2">
        <f>(C57/$C$2)*100</f>
        <v>0.79599556797824456</v>
      </c>
      <c r="D61" s="2">
        <f>(D57/$D$2)*100</f>
        <v>0.15207485102596596</v>
      </c>
      <c r="E61" s="25">
        <f>(E57/$E$2)*100</f>
        <v>1.1464035880306307</v>
      </c>
      <c r="G61" s="72" t="s">
        <v>232</v>
      </c>
      <c r="H61" s="2">
        <f>(H57/$B$2)*100</f>
        <v>1.1695123481912266</v>
      </c>
      <c r="I61" s="2">
        <f>(I57/$C$2)*100</f>
        <v>0.95904999884499786</v>
      </c>
      <c r="J61" s="2">
        <f>(J57/$D$2)*100</f>
        <v>13.080055005797181</v>
      </c>
      <c r="K61" s="25">
        <f>(K57/$E$2)*100</f>
        <v>14.169368455912116</v>
      </c>
      <c r="M61" s="72" t="s">
        <v>232</v>
      </c>
      <c r="N61" s="2">
        <f>(N57/$B$2)*100</f>
        <v>3.8662979768973003</v>
      </c>
      <c r="O61" s="2">
        <f>(O57/$C$2)*100</f>
        <v>3.8510158840664674</v>
      </c>
      <c r="P61" s="2">
        <f>(P57/$D$2)*100</f>
        <v>0.47455981880443288</v>
      </c>
      <c r="Q61" s="25">
        <f>(Q57/$E$2)*100</f>
        <v>1.4092914293657575</v>
      </c>
      <c r="S61" s="72" t="s">
        <v>232</v>
      </c>
      <c r="T61" s="2">
        <f>(T57/$B$2)*100</f>
        <v>3.8035395739274966E-4</v>
      </c>
      <c r="U61" s="2">
        <f>(U57/$C$2)*100</f>
        <v>1.9117275724485009E-3</v>
      </c>
      <c r="V61" s="2">
        <f>(V57/$D$2)*100</f>
        <v>0.58079650551406148</v>
      </c>
      <c r="W61" s="25">
        <f>(W57/$E$2)*100</f>
        <v>0.24244555196225537</v>
      </c>
      <c r="Y61" s="72" t="s">
        <v>232</v>
      </c>
      <c r="Z61" s="2">
        <f>(Z57/$B$2)*100</f>
        <v>3.8035395739274966E-4</v>
      </c>
      <c r="AA61" s="2">
        <f>(AA57/$C$2)*100</f>
        <v>9.5586378622425046E-4</v>
      </c>
      <c r="AB61" s="2">
        <f>(AB57/$D$2)*100</f>
        <v>0.14021085555585514</v>
      </c>
      <c r="AC61" s="25">
        <f>(AC57/$E$2)*100</f>
        <v>0.37368504973609007</v>
      </c>
    </row>
    <row r="62" spans="1:29" ht="15.75" x14ac:dyDescent="0.25">
      <c r="A62" s="72" t="s">
        <v>236</v>
      </c>
      <c r="B62" s="2">
        <f>(B58/$B$2)*100</f>
        <v>2.0919467656601232E-2</v>
      </c>
      <c r="C62" s="2">
        <f>(C58/$C$2)*100</f>
        <v>1.6329339681330945E-2</v>
      </c>
      <c r="D62" s="2">
        <f>(D58/$D$2)*100</f>
        <v>0.18982392752177313</v>
      </c>
      <c r="E62" s="25">
        <f>(E58/$E$2)*100</f>
        <v>0.17703022596906673</v>
      </c>
      <c r="G62" s="72" t="s">
        <v>236</v>
      </c>
      <c r="H62" s="2">
        <f>(H58/$B$2)*100</f>
        <v>0.11600795700478865</v>
      </c>
      <c r="I62" s="2">
        <f>(I58/$C$2)*100</f>
        <v>3.457040693511039E-2</v>
      </c>
      <c r="J62" s="2">
        <f>(J58/$D$2)*100</f>
        <v>9.5219349098066708</v>
      </c>
      <c r="K62" s="25">
        <f>(K58/$E$2)*100</f>
        <v>4.2769357825921634</v>
      </c>
      <c r="M62" s="72" t="s">
        <v>236</v>
      </c>
      <c r="N62" s="2">
        <f>(N58/$B$2)*100</f>
        <v>4.5642474887129964E-4</v>
      </c>
      <c r="O62" s="2">
        <f>(O58/$C$2)*100</f>
        <v>6.3724252414950027E-4</v>
      </c>
      <c r="P62" s="2">
        <f>(P58/$D$2)*100</f>
        <v>2.157090085474695E-3</v>
      </c>
      <c r="Q62" s="25">
        <f>(Q58/$E$2)*100</f>
        <v>2.8619205122020026E-3</v>
      </c>
      <c r="S62" s="72" t="s">
        <v>236</v>
      </c>
      <c r="T62" s="2">
        <f>(T58/$B$2)*100</f>
        <v>0</v>
      </c>
      <c r="U62" s="2">
        <f>(U58/$C$2)*100</f>
        <v>2.3896594655606262E-4</v>
      </c>
      <c r="V62" s="2">
        <f>(V58/$D$2)*100</f>
        <v>2.0465392185941162</v>
      </c>
      <c r="W62" s="25">
        <f>(W58/$E$2)*100</f>
        <v>0.14186948824772783</v>
      </c>
      <c r="Y62" s="72" t="s">
        <v>236</v>
      </c>
      <c r="Z62" s="2">
        <f>(Z58/$B$2)*100</f>
        <v>0</v>
      </c>
      <c r="AA62" s="2">
        <f>(AA58/$C$2)*100</f>
        <v>2.3896594655606262E-4</v>
      </c>
      <c r="AB62" s="2">
        <f>(AB58/$D$2)*100</f>
        <v>4.6506862242834419</v>
      </c>
      <c r="AC62" s="25">
        <f>(AC58/$E$2)*100</f>
        <v>0.70566782915152237</v>
      </c>
    </row>
    <row r="63" spans="1:29" ht="16.5" thickBot="1" x14ac:dyDescent="0.3">
      <c r="A63" s="75" t="s">
        <v>237</v>
      </c>
      <c r="B63" s="27">
        <f>(B59/$B$2)*100</f>
        <v>0.24532830251832355</v>
      </c>
      <c r="C63" s="27">
        <f>(C59/$C$2)*100</f>
        <v>0.38855862910015776</v>
      </c>
      <c r="D63" s="27">
        <f>(D59/$D$2)*100</f>
        <v>2.2649445897484292E-2</v>
      </c>
      <c r="E63" s="28">
        <f>(E59/$E$2)*100</f>
        <v>0.62594290059732371</v>
      </c>
      <c r="G63" s="75" t="s">
        <v>237</v>
      </c>
      <c r="H63" s="27">
        <f>(H59/$B$2)*100</f>
        <v>7.6831499393335435E-3</v>
      </c>
      <c r="I63" s="27">
        <f>(I59/$C$2)*100</f>
        <v>1.8081756622742071E-2</v>
      </c>
      <c r="J63" s="27">
        <f>(J59/$D$2)*100</f>
        <v>0.39744384824871254</v>
      </c>
      <c r="K63" s="28">
        <f>(K59/$E$2)*100</f>
        <v>0.52250491637059415</v>
      </c>
      <c r="M63" s="75" t="s">
        <v>237</v>
      </c>
      <c r="N63" s="27">
        <f>(N59/$B$2)*100</f>
        <v>0.5226824082491166</v>
      </c>
      <c r="O63" s="27">
        <f>(O59/$C$2)*100</f>
        <v>1.234338769277582</v>
      </c>
      <c r="P63" s="27">
        <f>(P59/$D$2)*100</f>
        <v>0.12079704478658289</v>
      </c>
      <c r="Q63" s="28">
        <f>(Q59/$E$2)*100</f>
        <v>1.1353647517692802</v>
      </c>
      <c r="S63" s="75" t="s">
        <v>237</v>
      </c>
      <c r="T63" s="27">
        <f>(T59/$B$2)*100</f>
        <v>1.293203455135349E-3</v>
      </c>
      <c r="U63" s="27">
        <f>(U59/$C$2)*100</f>
        <v>1.6807271574443068E-2</v>
      </c>
      <c r="V63" s="27">
        <f>(V59/$D$2)*100</f>
        <v>1.0801628603014533</v>
      </c>
      <c r="W63" s="28">
        <f>(W59/$E$2)*100</f>
        <v>1.584277426397537</v>
      </c>
      <c r="Y63" s="75" t="s">
        <v>237</v>
      </c>
      <c r="Z63" s="27">
        <f>(Z59/$B$2)*100</f>
        <v>2.2821237443564982E-4</v>
      </c>
      <c r="AA63" s="27">
        <f>(AA59/$C$2)*100</f>
        <v>1.1948297327803131E-3</v>
      </c>
      <c r="AB63" s="27">
        <f>(AB59/$D$2)*100</f>
        <v>0.61099576671070732</v>
      </c>
      <c r="AC63" s="28">
        <f>(AC59/$E$2)*100</f>
        <v>1.403976434128811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F30B07-626A-4878-8CAC-258C23A526BB}">
  <dimension ref="A1:AC63"/>
  <sheetViews>
    <sheetView zoomScale="70" zoomScaleNormal="70" workbookViewId="0"/>
  </sheetViews>
  <sheetFormatPr defaultRowHeight="15" x14ac:dyDescent="0.25"/>
  <cols>
    <col min="1" max="1" width="30.85546875" bestFit="1" customWidth="1"/>
    <col min="2" max="5" width="17.85546875" customWidth="1"/>
    <col min="6" max="6" width="11.85546875" customWidth="1"/>
    <col min="7" max="11" width="17.85546875" customWidth="1"/>
    <col min="13" max="17" width="17.85546875" customWidth="1"/>
    <col min="19" max="23" width="17.85546875" customWidth="1"/>
    <col min="25" max="29" width="17.85546875" customWidth="1"/>
  </cols>
  <sheetData>
    <row r="1" spans="1:29" ht="15.75" x14ac:dyDescent="0.25">
      <c r="A1" s="64"/>
      <c r="B1" s="65" t="s">
        <v>227</v>
      </c>
      <c r="C1" s="65" t="s">
        <v>228</v>
      </c>
      <c r="D1" s="65" t="s">
        <v>229</v>
      </c>
      <c r="E1" s="65" t="s">
        <v>230</v>
      </c>
      <c r="F1" s="65" t="s">
        <v>231</v>
      </c>
    </row>
    <row r="2" spans="1:29" ht="21" x14ac:dyDescent="0.35">
      <c r="A2" s="66" t="s">
        <v>240</v>
      </c>
      <c r="B2" s="83">
        <v>766459</v>
      </c>
      <c r="C2" s="83">
        <v>718295</v>
      </c>
      <c r="D2" s="83">
        <v>233541</v>
      </c>
      <c r="E2" s="83">
        <v>281705</v>
      </c>
      <c r="F2" s="83">
        <f>SUM(B2:E2)</f>
        <v>2000000</v>
      </c>
    </row>
    <row r="3" spans="1:29" x14ac:dyDescent="0.25">
      <c r="B3" s="1"/>
      <c r="C3" s="1"/>
      <c r="D3" s="1"/>
      <c r="E3" s="1"/>
    </row>
    <row r="4" spans="1:29" ht="15.75" thickBot="1" x14ac:dyDescent="0.3"/>
    <row r="5" spans="1:29" ht="18.75" x14ac:dyDescent="0.3">
      <c r="A5" s="69" t="s">
        <v>52</v>
      </c>
      <c r="B5" s="67" t="s">
        <v>227</v>
      </c>
      <c r="C5" s="67" t="s">
        <v>228</v>
      </c>
      <c r="D5" s="67" t="s">
        <v>229</v>
      </c>
      <c r="E5" s="68" t="s">
        <v>230</v>
      </c>
      <c r="F5" s="65"/>
      <c r="G5" s="69" t="s">
        <v>55</v>
      </c>
      <c r="H5" s="67" t="s">
        <v>227</v>
      </c>
      <c r="I5" s="67" t="s">
        <v>228</v>
      </c>
      <c r="J5" s="67" t="s">
        <v>229</v>
      </c>
      <c r="K5" s="68" t="s">
        <v>230</v>
      </c>
      <c r="M5" s="69" t="s">
        <v>62</v>
      </c>
      <c r="N5" s="67" t="s">
        <v>227</v>
      </c>
      <c r="O5" s="67" t="s">
        <v>228</v>
      </c>
      <c r="P5" s="67" t="s">
        <v>229</v>
      </c>
      <c r="Q5" s="68" t="s">
        <v>230</v>
      </c>
      <c r="R5" s="65"/>
      <c r="S5" s="69" t="s">
        <v>49</v>
      </c>
      <c r="T5" s="67" t="s">
        <v>227</v>
      </c>
      <c r="U5" s="67" t="s">
        <v>228</v>
      </c>
      <c r="V5" s="67" t="s">
        <v>229</v>
      </c>
      <c r="W5" s="68" t="s">
        <v>230</v>
      </c>
      <c r="Y5" s="69" t="s">
        <v>173</v>
      </c>
      <c r="Z5" s="67" t="s">
        <v>227</v>
      </c>
      <c r="AA5" s="67" t="s">
        <v>228</v>
      </c>
      <c r="AB5" s="67" t="s">
        <v>229</v>
      </c>
      <c r="AC5" s="68" t="s">
        <v>230</v>
      </c>
    </row>
    <row r="6" spans="1:29" ht="15.75" x14ac:dyDescent="0.25">
      <c r="A6" s="64" t="s">
        <v>226</v>
      </c>
      <c r="E6" s="82"/>
      <c r="F6" s="2"/>
      <c r="G6" s="64" t="s">
        <v>226</v>
      </c>
      <c r="H6" s="65"/>
      <c r="I6" s="65"/>
      <c r="J6" s="65"/>
      <c r="K6" s="71"/>
      <c r="M6" s="64" t="s">
        <v>226</v>
      </c>
      <c r="N6" s="65"/>
      <c r="O6" s="65"/>
      <c r="P6" s="65"/>
      <c r="Q6" s="71"/>
      <c r="R6" s="65"/>
      <c r="S6" s="64" t="s">
        <v>226</v>
      </c>
      <c r="T6" s="65"/>
      <c r="U6" s="65"/>
      <c r="V6" s="65"/>
      <c r="W6" s="71"/>
      <c r="Y6" s="64" t="s">
        <v>226</v>
      </c>
      <c r="Z6" s="65"/>
      <c r="AA6" s="65"/>
      <c r="AB6" s="65"/>
      <c r="AC6" s="71"/>
    </row>
    <row r="7" spans="1:29" ht="15.75" x14ac:dyDescent="0.25">
      <c r="A7" s="72" t="s">
        <v>232</v>
      </c>
      <c r="B7" s="1">
        <v>0</v>
      </c>
      <c r="C7" s="1">
        <v>0</v>
      </c>
      <c r="D7" s="1">
        <v>85</v>
      </c>
      <c r="E7" s="8">
        <v>9</v>
      </c>
      <c r="F7" s="2"/>
      <c r="G7" s="72" t="s">
        <v>232</v>
      </c>
      <c r="H7" s="73">
        <v>29048</v>
      </c>
      <c r="I7" s="73">
        <v>28744</v>
      </c>
      <c r="J7" s="73">
        <v>5730</v>
      </c>
      <c r="K7" s="74">
        <v>9153</v>
      </c>
      <c r="M7" s="72" t="s">
        <v>232</v>
      </c>
      <c r="N7" s="73">
        <v>3</v>
      </c>
      <c r="O7" s="73">
        <v>0</v>
      </c>
      <c r="P7" s="73">
        <v>83</v>
      </c>
      <c r="Q7" s="74">
        <v>44</v>
      </c>
      <c r="R7" s="73"/>
      <c r="S7" s="72" t="s">
        <v>232</v>
      </c>
      <c r="T7" s="73">
        <v>2</v>
      </c>
      <c r="U7" s="73">
        <v>5</v>
      </c>
      <c r="V7" s="73">
        <v>465</v>
      </c>
      <c r="W7" s="74">
        <v>1648</v>
      </c>
      <c r="Y7" s="72" t="s">
        <v>232</v>
      </c>
      <c r="Z7" s="73">
        <v>4</v>
      </c>
      <c r="AA7" s="73">
        <v>2</v>
      </c>
      <c r="AB7" s="73">
        <v>434</v>
      </c>
      <c r="AC7" s="74">
        <v>631</v>
      </c>
    </row>
    <row r="8" spans="1:29" ht="15.75" x14ac:dyDescent="0.25">
      <c r="A8" s="72" t="s">
        <v>233</v>
      </c>
      <c r="B8" s="1">
        <v>0</v>
      </c>
      <c r="C8" s="1">
        <v>0</v>
      </c>
      <c r="D8" s="1">
        <v>36303</v>
      </c>
      <c r="E8" s="74">
        <v>1846</v>
      </c>
      <c r="G8" s="72" t="s">
        <v>233</v>
      </c>
      <c r="H8" s="73">
        <v>32117</v>
      </c>
      <c r="I8" s="73">
        <v>11556</v>
      </c>
      <c r="J8" s="73">
        <v>3019</v>
      </c>
      <c r="K8" s="74">
        <v>1804</v>
      </c>
      <c r="M8" s="72" t="s">
        <v>233</v>
      </c>
      <c r="N8" s="73">
        <v>0</v>
      </c>
      <c r="O8" s="73">
        <v>0</v>
      </c>
      <c r="P8" s="73">
        <v>2119</v>
      </c>
      <c r="Q8" s="74">
        <v>2527</v>
      </c>
      <c r="R8" s="73"/>
      <c r="S8" s="72" t="s">
        <v>233</v>
      </c>
      <c r="T8" s="73">
        <v>0</v>
      </c>
      <c r="U8" s="73">
        <v>0</v>
      </c>
      <c r="V8" s="73">
        <v>5739</v>
      </c>
      <c r="W8" s="74">
        <v>1966</v>
      </c>
      <c r="Y8" s="72" t="s">
        <v>233</v>
      </c>
      <c r="Z8" s="73">
        <v>1</v>
      </c>
      <c r="AA8" s="73">
        <v>0</v>
      </c>
      <c r="AB8" s="73">
        <v>4945</v>
      </c>
      <c r="AC8" s="74">
        <v>678</v>
      </c>
    </row>
    <row r="9" spans="1:29" ht="15.75" x14ac:dyDescent="0.25">
      <c r="A9" s="72" t="s">
        <v>234</v>
      </c>
      <c r="B9" s="1">
        <v>0</v>
      </c>
      <c r="C9" s="1">
        <v>0</v>
      </c>
      <c r="D9" s="1">
        <v>970</v>
      </c>
      <c r="E9" s="8">
        <v>407</v>
      </c>
      <c r="G9" s="72" t="s">
        <v>234</v>
      </c>
      <c r="H9" s="73">
        <v>1943</v>
      </c>
      <c r="I9" s="73">
        <v>2826</v>
      </c>
      <c r="J9" s="73">
        <v>874</v>
      </c>
      <c r="K9" s="74">
        <v>4763</v>
      </c>
      <c r="M9" s="72" t="s">
        <v>234</v>
      </c>
      <c r="N9" s="73">
        <v>0</v>
      </c>
      <c r="O9" s="73">
        <v>10</v>
      </c>
      <c r="P9" s="73">
        <v>328</v>
      </c>
      <c r="Q9" s="74">
        <v>1051</v>
      </c>
      <c r="R9" s="73"/>
      <c r="S9" s="72" t="s">
        <v>234</v>
      </c>
      <c r="T9" s="73">
        <v>1</v>
      </c>
      <c r="U9" s="73">
        <v>11</v>
      </c>
      <c r="V9" s="73">
        <v>2334</v>
      </c>
      <c r="W9" s="74">
        <v>16023</v>
      </c>
      <c r="Y9" s="72" t="s">
        <v>234</v>
      </c>
      <c r="Z9" s="73">
        <v>0</v>
      </c>
      <c r="AA9" s="73">
        <v>1</v>
      </c>
      <c r="AB9" s="73">
        <v>1069</v>
      </c>
      <c r="AC9" s="74">
        <v>729</v>
      </c>
    </row>
    <row r="10" spans="1:29" ht="15.75" x14ac:dyDescent="0.25">
      <c r="A10" s="64" t="s">
        <v>235</v>
      </c>
      <c r="B10" s="1"/>
      <c r="C10" s="1"/>
      <c r="D10" s="1"/>
      <c r="E10" s="8"/>
      <c r="G10" s="64" t="s">
        <v>235</v>
      </c>
      <c r="H10" s="73"/>
      <c r="I10" s="73"/>
      <c r="J10" s="73"/>
      <c r="K10" s="74"/>
      <c r="M10" s="64" t="s">
        <v>235</v>
      </c>
      <c r="N10" s="73"/>
      <c r="O10" s="73"/>
      <c r="P10" s="73"/>
      <c r="Q10" s="74"/>
      <c r="R10" s="73"/>
      <c r="S10" s="64" t="s">
        <v>235</v>
      </c>
      <c r="T10" s="73"/>
      <c r="U10" s="73"/>
      <c r="V10" s="73"/>
      <c r="W10" s="74"/>
      <c r="Y10" s="64" t="s">
        <v>235</v>
      </c>
      <c r="Z10" s="73"/>
      <c r="AA10" s="73"/>
      <c r="AB10" s="73"/>
      <c r="AC10" s="74"/>
    </row>
    <row r="11" spans="1:29" ht="15.75" x14ac:dyDescent="0.25">
      <c r="A11" s="72" t="s">
        <v>232</v>
      </c>
      <c r="B11" s="2">
        <v>0</v>
      </c>
      <c r="C11" s="2">
        <v>0</v>
      </c>
      <c r="D11" s="2">
        <v>3.6396178829413248E-2</v>
      </c>
      <c r="E11" s="25">
        <v>3.1948314726398183E-3</v>
      </c>
      <c r="G11" s="72" t="s">
        <v>232</v>
      </c>
      <c r="H11" s="2">
        <f>(H7/$B$2)*100</f>
        <v>3.7898961327350844</v>
      </c>
      <c r="I11" s="2">
        <f>(I7/$C$2)*100</f>
        <v>4.0016984665074933</v>
      </c>
      <c r="J11" s="2">
        <f>(J7/$D$2)*100</f>
        <v>2.4535306434416224</v>
      </c>
      <c r="K11" s="25">
        <f>(K7/$E$2)*100</f>
        <v>3.2491436076746956</v>
      </c>
      <c r="M11" s="72" t="s">
        <v>232</v>
      </c>
      <c r="N11" s="2">
        <f>(N7/$B$2)*100</f>
        <v>3.9141036898255482E-4</v>
      </c>
      <c r="O11" s="2">
        <f>(O7/$C$2)*100</f>
        <v>0</v>
      </c>
      <c r="P11" s="2">
        <f>(P7/$D$2)*100</f>
        <v>3.5539798151074116E-2</v>
      </c>
      <c r="Q11" s="25">
        <f>(Q7/$E$2)*100</f>
        <v>1.5619176088461334E-2</v>
      </c>
      <c r="R11" s="24"/>
      <c r="S11" s="72" t="s">
        <v>232</v>
      </c>
      <c r="T11" s="2">
        <f>(T7/$B$2)*100</f>
        <v>2.609402459883699E-4</v>
      </c>
      <c r="U11" s="2">
        <f>(U7/$C$2)*100</f>
        <v>6.9609283093993409E-4</v>
      </c>
      <c r="V11" s="2">
        <f>(V7/$D$2)*100</f>
        <v>0.19910850771384897</v>
      </c>
      <c r="W11" s="25">
        <f>(W7/$E$2)*100</f>
        <v>0.58500914076782451</v>
      </c>
      <c r="Y11" s="72" t="s">
        <v>232</v>
      </c>
      <c r="Z11" s="2">
        <f>(Z7/$B$2)*100</f>
        <v>5.2188049197673979E-4</v>
      </c>
      <c r="AA11" s="2">
        <f>(AA7/$C$2)*100</f>
        <v>2.7843713237597366E-4</v>
      </c>
      <c r="AB11" s="2">
        <f>(AB7/$D$2)*100</f>
        <v>0.18583460719959236</v>
      </c>
      <c r="AC11" s="25">
        <f>(AC7/$E$2)*100</f>
        <v>0.22399318435952503</v>
      </c>
    </row>
    <row r="12" spans="1:29" ht="15.75" x14ac:dyDescent="0.25">
      <c r="A12" s="72" t="s">
        <v>236</v>
      </c>
      <c r="B12" s="2">
        <v>0</v>
      </c>
      <c r="C12" s="2">
        <v>0</v>
      </c>
      <c r="D12" s="2">
        <v>15.544593882872814</v>
      </c>
      <c r="E12" s="25">
        <v>0.65529543316590044</v>
      </c>
      <c r="G12" s="72" t="s">
        <v>236</v>
      </c>
      <c r="H12" s="2">
        <f t="shared" ref="H12:H13" si="0">(H8/$B$2)*100</f>
        <v>4.1903089402042379</v>
      </c>
      <c r="I12" s="2">
        <f t="shared" ref="I12:I13" si="1">(I8/$C$2)*100</f>
        <v>1.6088097508683759</v>
      </c>
      <c r="J12" s="2">
        <f t="shared" ref="J12:J13" si="2">(J8/$D$2)*100</f>
        <v>1.2927066339529247</v>
      </c>
      <c r="K12" s="25">
        <f t="shared" ref="K12:K13" si="3">(K8/$E$2)*100</f>
        <v>0.64038621962691467</v>
      </c>
      <c r="M12" s="72" t="s">
        <v>236</v>
      </c>
      <c r="N12" s="2">
        <f t="shared" ref="N12:N13" si="4">(N8/$B$2)*100</f>
        <v>0</v>
      </c>
      <c r="O12" s="2">
        <f t="shared" ref="O12:O13" si="5">(O8/$C$2)*100</f>
        <v>0</v>
      </c>
      <c r="P12" s="2">
        <f t="shared" ref="P12:P13" si="6">(P8/$D$2)*100</f>
        <v>0.90733532870031397</v>
      </c>
      <c r="Q12" s="25">
        <f t="shared" ref="Q12:Q13" si="7">(Q8/$E$2)*100</f>
        <v>0.89703768126231342</v>
      </c>
      <c r="R12" s="24"/>
      <c r="S12" s="72" t="s">
        <v>236</v>
      </c>
      <c r="T12" s="2">
        <f t="shared" ref="T12:T13" si="8">(T8/$B$2)*100</f>
        <v>0</v>
      </c>
      <c r="U12" s="2">
        <f t="shared" ref="U12:U13" si="9">(U8/$C$2)*100</f>
        <v>0</v>
      </c>
      <c r="V12" s="2">
        <f t="shared" ref="V12:V13" si="10">(V8/$D$2)*100</f>
        <v>2.4573843564941487</v>
      </c>
      <c r="W12" s="25">
        <f t="shared" ref="W12:W13" si="11">(W8/$E$2)*100</f>
        <v>0.69789318613443141</v>
      </c>
      <c r="Y12" s="72" t="s">
        <v>236</v>
      </c>
      <c r="Z12" s="2">
        <f t="shared" ref="Z12:Z13" si="12">(Z8/$B$2)*100</f>
        <v>1.3047012299418495E-4</v>
      </c>
      <c r="AA12" s="2">
        <f t="shared" ref="AA12:AA13" si="13">(AA8/$C$2)*100</f>
        <v>0</v>
      </c>
      <c r="AB12" s="2">
        <f t="shared" ref="AB12:AB13" si="14">(AB8/$D$2)*100</f>
        <v>2.1174012271935121</v>
      </c>
      <c r="AC12" s="25">
        <f t="shared" ref="AC12:AC13" si="15">(AC8/$E$2)*100</f>
        <v>0.24067730427219966</v>
      </c>
    </row>
    <row r="13" spans="1:29" ht="16.5" thickBot="1" x14ac:dyDescent="0.3">
      <c r="A13" s="75" t="s">
        <v>237</v>
      </c>
      <c r="B13" s="27">
        <v>0</v>
      </c>
      <c r="C13" s="27">
        <v>0</v>
      </c>
      <c r="D13" s="27">
        <v>0.4153446289944806</v>
      </c>
      <c r="E13" s="28">
        <v>0.14447737881826733</v>
      </c>
      <c r="G13" s="75" t="s">
        <v>237</v>
      </c>
      <c r="H13" s="27">
        <f t="shared" si="0"/>
        <v>0.25350344897770133</v>
      </c>
      <c r="I13" s="27">
        <f t="shared" si="1"/>
        <v>0.39343166804725077</v>
      </c>
      <c r="J13" s="27">
        <f t="shared" si="2"/>
        <v>0.37423835643420211</v>
      </c>
      <c r="K13" s="28">
        <f t="shared" si="3"/>
        <v>1.6907758115759393</v>
      </c>
      <c r="M13" s="75" t="s">
        <v>237</v>
      </c>
      <c r="N13" s="27">
        <f t="shared" si="4"/>
        <v>0</v>
      </c>
      <c r="O13" s="27">
        <f t="shared" si="5"/>
        <v>1.3921856618798682E-3</v>
      </c>
      <c r="P13" s="27">
        <f t="shared" si="6"/>
        <v>0.14044643124761819</v>
      </c>
      <c r="Q13" s="28">
        <f t="shared" si="7"/>
        <v>0.37308531974938319</v>
      </c>
      <c r="R13" s="24"/>
      <c r="S13" s="75" t="s">
        <v>237</v>
      </c>
      <c r="T13" s="27">
        <f t="shared" si="8"/>
        <v>1.3047012299418495E-4</v>
      </c>
      <c r="U13" s="27">
        <f t="shared" si="9"/>
        <v>1.5314042280678551E-3</v>
      </c>
      <c r="V13" s="27">
        <f t="shared" si="10"/>
        <v>0.99939625162177093</v>
      </c>
      <c r="W13" s="28">
        <f t="shared" si="11"/>
        <v>5.6878649651230901</v>
      </c>
      <c r="Y13" s="75" t="s">
        <v>237</v>
      </c>
      <c r="Z13" s="27">
        <f t="shared" si="12"/>
        <v>0</v>
      </c>
      <c r="AA13" s="27">
        <f t="shared" si="13"/>
        <v>1.3921856618798683E-4</v>
      </c>
      <c r="AB13" s="27">
        <f t="shared" si="14"/>
        <v>0.45773547257226788</v>
      </c>
      <c r="AC13" s="28">
        <f t="shared" si="15"/>
        <v>0.25878134928382529</v>
      </c>
    </row>
    <row r="14" spans="1:29" ht="15.75" thickBot="1" x14ac:dyDescent="0.3"/>
    <row r="15" spans="1:29" ht="18.75" x14ac:dyDescent="0.3">
      <c r="A15" s="69" t="s">
        <v>174</v>
      </c>
      <c r="B15" s="67" t="s">
        <v>227</v>
      </c>
      <c r="C15" s="67" t="s">
        <v>228</v>
      </c>
      <c r="D15" s="67" t="s">
        <v>229</v>
      </c>
      <c r="E15" s="68" t="s">
        <v>230</v>
      </c>
      <c r="G15" s="69" t="s">
        <v>56</v>
      </c>
      <c r="H15" s="67" t="s">
        <v>227</v>
      </c>
      <c r="I15" s="67" t="s">
        <v>228</v>
      </c>
      <c r="J15" s="67" t="s">
        <v>229</v>
      </c>
      <c r="K15" s="68" t="s">
        <v>230</v>
      </c>
      <c r="M15" s="69" t="s">
        <v>54</v>
      </c>
      <c r="N15" s="67" t="s">
        <v>227</v>
      </c>
      <c r="O15" s="67" t="s">
        <v>228</v>
      </c>
      <c r="P15" s="67" t="s">
        <v>229</v>
      </c>
      <c r="Q15" s="68" t="s">
        <v>230</v>
      </c>
      <c r="R15" s="65"/>
      <c r="S15" s="69" t="s">
        <v>50</v>
      </c>
      <c r="T15" s="67" t="s">
        <v>227</v>
      </c>
      <c r="U15" s="67" t="s">
        <v>228</v>
      </c>
      <c r="V15" s="67" t="s">
        <v>229</v>
      </c>
      <c r="W15" s="68" t="s">
        <v>230</v>
      </c>
      <c r="Y15" s="69" t="s">
        <v>167</v>
      </c>
      <c r="Z15" s="67" t="s">
        <v>227</v>
      </c>
      <c r="AA15" s="67" t="s">
        <v>228</v>
      </c>
      <c r="AB15" s="67" t="s">
        <v>229</v>
      </c>
      <c r="AC15" s="68" t="s">
        <v>230</v>
      </c>
    </row>
    <row r="16" spans="1:29" ht="15.75" x14ac:dyDescent="0.25">
      <c r="A16" s="64" t="s">
        <v>226</v>
      </c>
      <c r="E16" s="82"/>
      <c r="G16" s="64" t="s">
        <v>226</v>
      </c>
      <c r="H16" s="65"/>
      <c r="I16" s="65"/>
      <c r="J16" s="65"/>
      <c r="K16" s="71"/>
      <c r="M16" s="64" t="s">
        <v>226</v>
      </c>
      <c r="N16" s="65"/>
      <c r="O16" s="65"/>
      <c r="P16" s="65"/>
      <c r="Q16" s="71"/>
      <c r="R16" s="65"/>
      <c r="S16" s="64" t="s">
        <v>226</v>
      </c>
      <c r="T16" s="65"/>
      <c r="U16" s="65"/>
      <c r="V16" s="65"/>
      <c r="W16" s="71"/>
      <c r="Y16" s="64" t="s">
        <v>226</v>
      </c>
      <c r="Z16" s="65"/>
      <c r="AA16" s="65"/>
      <c r="AB16" s="65"/>
      <c r="AC16" s="71"/>
    </row>
    <row r="17" spans="1:29" ht="15.75" x14ac:dyDescent="0.25">
      <c r="A17" s="72" t="s">
        <v>232</v>
      </c>
      <c r="B17" s="1">
        <v>1</v>
      </c>
      <c r="C17" s="1">
        <v>4</v>
      </c>
      <c r="D17" s="1">
        <v>280</v>
      </c>
      <c r="E17" s="8">
        <v>193</v>
      </c>
      <c r="G17" s="72" t="s">
        <v>232</v>
      </c>
      <c r="H17" s="73">
        <v>1206</v>
      </c>
      <c r="I17" s="73">
        <v>2508</v>
      </c>
      <c r="J17" s="73">
        <v>59</v>
      </c>
      <c r="K17" s="74">
        <v>302</v>
      </c>
      <c r="M17" s="72" t="s">
        <v>232</v>
      </c>
      <c r="N17" s="73">
        <v>181</v>
      </c>
      <c r="O17" s="73">
        <v>123</v>
      </c>
      <c r="P17" s="73">
        <v>466</v>
      </c>
      <c r="Q17" s="74">
        <v>2732</v>
      </c>
      <c r="R17" s="73"/>
      <c r="S17" s="72" t="s">
        <v>232</v>
      </c>
      <c r="T17" s="73">
        <v>0</v>
      </c>
      <c r="U17" s="73">
        <v>0</v>
      </c>
      <c r="V17" s="73">
        <v>73</v>
      </c>
      <c r="W17" s="74">
        <v>76</v>
      </c>
      <c r="Y17" s="72" t="s">
        <v>232</v>
      </c>
      <c r="Z17" s="73">
        <v>1084</v>
      </c>
      <c r="AA17" s="73">
        <v>1028</v>
      </c>
      <c r="AB17" s="73">
        <v>174</v>
      </c>
      <c r="AC17" s="74">
        <v>3485</v>
      </c>
    </row>
    <row r="18" spans="1:29" ht="15.75" x14ac:dyDescent="0.25">
      <c r="A18" s="72" t="s">
        <v>233</v>
      </c>
      <c r="B18" s="1">
        <v>0</v>
      </c>
      <c r="C18" s="1">
        <v>0</v>
      </c>
      <c r="D18" s="1">
        <v>36088</v>
      </c>
      <c r="E18" s="74">
        <v>3176</v>
      </c>
      <c r="G18" s="72" t="s">
        <v>233</v>
      </c>
      <c r="H18" s="73">
        <v>832</v>
      </c>
      <c r="I18" s="73">
        <v>557</v>
      </c>
      <c r="J18" s="73">
        <v>32</v>
      </c>
      <c r="K18" s="74">
        <v>104</v>
      </c>
      <c r="M18" s="72" t="s">
        <v>233</v>
      </c>
      <c r="N18" s="73">
        <v>68</v>
      </c>
      <c r="O18" s="73">
        <v>45</v>
      </c>
      <c r="P18" s="73">
        <v>3736</v>
      </c>
      <c r="Q18" s="74">
        <v>2756</v>
      </c>
      <c r="R18" s="73"/>
      <c r="S18" s="72" t="s">
        <v>233</v>
      </c>
      <c r="T18" s="73">
        <v>0</v>
      </c>
      <c r="U18" s="73">
        <v>0</v>
      </c>
      <c r="V18" s="73">
        <v>17358</v>
      </c>
      <c r="W18" s="74">
        <v>4331</v>
      </c>
      <c r="Y18" s="72" t="s">
        <v>233</v>
      </c>
      <c r="Z18" s="73">
        <v>31</v>
      </c>
      <c r="AA18" s="73">
        <v>19</v>
      </c>
      <c r="AB18" s="73">
        <v>12</v>
      </c>
      <c r="AC18" s="74">
        <v>92</v>
      </c>
    </row>
    <row r="19" spans="1:29" ht="15.75" x14ac:dyDescent="0.25">
      <c r="A19" s="72" t="s">
        <v>234</v>
      </c>
      <c r="B19" s="1">
        <v>0</v>
      </c>
      <c r="C19" s="1">
        <v>0</v>
      </c>
      <c r="D19" s="1">
        <v>2761</v>
      </c>
      <c r="E19" s="8">
        <v>2163</v>
      </c>
      <c r="G19" s="72" t="s">
        <v>234</v>
      </c>
      <c r="H19" s="73">
        <v>501</v>
      </c>
      <c r="I19" s="73">
        <v>1581</v>
      </c>
      <c r="J19" s="73">
        <v>48</v>
      </c>
      <c r="K19" s="74">
        <v>463</v>
      </c>
      <c r="M19" s="72" t="s">
        <v>234</v>
      </c>
      <c r="N19" s="73">
        <v>140</v>
      </c>
      <c r="O19" s="73">
        <v>521</v>
      </c>
      <c r="P19" s="73">
        <v>5352</v>
      </c>
      <c r="Q19" s="74">
        <v>38870</v>
      </c>
      <c r="R19" s="73"/>
      <c r="S19" s="72" t="s">
        <v>234</v>
      </c>
      <c r="T19" s="73">
        <v>4</v>
      </c>
      <c r="U19" s="73">
        <v>15</v>
      </c>
      <c r="V19" s="73">
        <v>1471</v>
      </c>
      <c r="W19" s="74">
        <v>1553</v>
      </c>
      <c r="Y19" s="72" t="s">
        <v>234</v>
      </c>
      <c r="Z19" s="73">
        <v>1</v>
      </c>
      <c r="AA19" s="73">
        <v>7</v>
      </c>
      <c r="AB19" s="73">
        <v>17</v>
      </c>
      <c r="AC19" s="74">
        <v>189</v>
      </c>
    </row>
    <row r="20" spans="1:29" ht="15.75" x14ac:dyDescent="0.25">
      <c r="A20" s="64" t="s">
        <v>235</v>
      </c>
      <c r="B20" s="1"/>
      <c r="C20" s="1"/>
      <c r="D20" s="1"/>
      <c r="E20" s="8"/>
      <c r="G20" s="64" t="s">
        <v>235</v>
      </c>
      <c r="H20" s="73"/>
      <c r="I20" s="73"/>
      <c r="J20" s="73"/>
      <c r="K20" s="74"/>
      <c r="M20" s="64" t="s">
        <v>235</v>
      </c>
      <c r="N20" s="73"/>
      <c r="O20" s="73"/>
      <c r="P20" s="73"/>
      <c r="Q20" s="74"/>
      <c r="R20" s="73"/>
      <c r="S20" s="64" t="s">
        <v>235</v>
      </c>
      <c r="T20" s="73"/>
      <c r="U20" s="73"/>
      <c r="V20" s="73"/>
      <c r="W20" s="74"/>
      <c r="Y20" s="64" t="s">
        <v>235</v>
      </c>
      <c r="Z20" s="73"/>
      <c r="AA20" s="73"/>
      <c r="AB20" s="73"/>
      <c r="AC20" s="74"/>
    </row>
    <row r="21" spans="1:29" ht="15.75" x14ac:dyDescent="0.25">
      <c r="A21" s="72" t="s">
        <v>232</v>
      </c>
      <c r="B21" s="2">
        <f>(B17/B2)*100</f>
        <v>1.3047012299418495E-4</v>
      </c>
      <c r="C21" s="2">
        <f>(C17/C2)*100</f>
        <v>5.5687426475194732E-4</v>
      </c>
      <c r="D21" s="2">
        <f>(D17/D2)*100</f>
        <v>0.11989329496747896</v>
      </c>
      <c r="E21" s="25">
        <f>(E17/E2)*100</f>
        <v>6.8511386024387208E-2</v>
      </c>
      <c r="G21" s="72" t="s">
        <v>232</v>
      </c>
      <c r="H21" s="2">
        <f>(H17/$B$2)*100</f>
        <v>0.15734696833098705</v>
      </c>
      <c r="I21" s="2">
        <f>(I17/$C$2)*100</f>
        <v>0.34916016399947097</v>
      </c>
      <c r="J21" s="2">
        <f>(J17/$D$2)*100</f>
        <v>2.5263230011004494E-2</v>
      </c>
      <c r="K21" s="25">
        <f>(K17/$E$2)*100</f>
        <v>0.10720434497080279</v>
      </c>
      <c r="M21" s="72" t="s">
        <v>232</v>
      </c>
      <c r="N21" s="2">
        <f>(N17/$B$2)*100</f>
        <v>2.3615092261947475E-2</v>
      </c>
      <c r="O21" s="2">
        <f>(O17/$C$2)*100</f>
        <v>1.712388364112238E-2</v>
      </c>
      <c r="P21" s="2">
        <f>(P17/$D$2)*100</f>
        <v>0.19953669805301855</v>
      </c>
      <c r="Q21" s="25">
        <f>(Q17/$E$2)*100</f>
        <v>0.96980884258355371</v>
      </c>
      <c r="R21" s="24"/>
      <c r="S21" s="72" t="s">
        <v>232</v>
      </c>
      <c r="T21" s="2">
        <f>(T17/$B$2)*100</f>
        <v>0</v>
      </c>
      <c r="U21" s="2">
        <f>(U17/$C$2)*100</f>
        <v>0</v>
      </c>
      <c r="V21" s="2">
        <f>(V17/$D$2)*100</f>
        <v>3.1257894759378443E-2</v>
      </c>
      <c r="W21" s="25">
        <f>(W17/$E$2)*100</f>
        <v>2.6978576880069577E-2</v>
      </c>
      <c r="Y21" s="72" t="s">
        <v>232</v>
      </c>
      <c r="Z21" s="2">
        <f>(Z17/$B$2)*100</f>
        <v>0.14142961332569648</v>
      </c>
      <c r="AA21" s="2">
        <f>(AA17/$C$2)*100</f>
        <v>0.14311668604125047</v>
      </c>
      <c r="AB21" s="2">
        <f>(AB17/$D$2)*100</f>
        <v>7.4505119015504773E-2</v>
      </c>
      <c r="AC21" s="25">
        <f>(AC17/$E$2)*100</f>
        <v>1.2371097424610851</v>
      </c>
    </row>
    <row r="22" spans="1:29" ht="15.75" x14ac:dyDescent="0.25">
      <c r="A22" s="72" t="s">
        <v>236</v>
      </c>
      <c r="B22" s="2">
        <f>(B18/B2)*100</f>
        <v>0</v>
      </c>
      <c r="C22" s="2">
        <f>(C18/C2)*100</f>
        <v>0</v>
      </c>
      <c r="D22" s="2">
        <f>(D18/D2)*100</f>
        <v>15.452532959951357</v>
      </c>
      <c r="E22" s="25">
        <f>(E18/E2)*100</f>
        <v>1.1274205285671179</v>
      </c>
      <c r="G22" s="72" t="s">
        <v>236</v>
      </c>
      <c r="H22" s="2">
        <f t="shared" ref="H22:H23" si="16">(H18/$B$2)*100</f>
        <v>0.10855114233116188</v>
      </c>
      <c r="I22" s="2">
        <f t="shared" ref="I22:I23" si="17">(I18/$C$2)*100</f>
        <v>7.7544741366708664E-2</v>
      </c>
      <c r="J22" s="2">
        <f t="shared" ref="J22:J23" si="18">(J18/$D$2)*100</f>
        <v>1.3702090853426165E-2</v>
      </c>
      <c r="K22" s="25">
        <f t="shared" ref="K22:K23" si="19">(K18/$E$2)*100</f>
        <v>3.6918052572726789E-2</v>
      </c>
      <c r="M22" s="72" t="s">
        <v>236</v>
      </c>
      <c r="N22" s="2">
        <f t="shared" ref="N22:N23" si="20">(N18/$B$2)*100</f>
        <v>8.8719683636045762E-3</v>
      </c>
      <c r="O22" s="2">
        <f t="shared" ref="O22:O23" si="21">(O18/$C$2)*100</f>
        <v>6.2648354784594082E-3</v>
      </c>
      <c r="P22" s="2">
        <f t="shared" ref="P22:P23" si="22">(P18/$D$2)*100</f>
        <v>1.599719107137505</v>
      </c>
      <c r="Q22" s="25">
        <f t="shared" ref="Q22:Q23" si="23">(Q18/$E$2)*100</f>
        <v>0.97832839317725984</v>
      </c>
      <c r="R22" s="24"/>
      <c r="S22" s="72" t="s">
        <v>236</v>
      </c>
      <c r="T22" s="2">
        <f t="shared" ref="T22:T23" si="24">(T18/$B$2)*100</f>
        <v>0</v>
      </c>
      <c r="U22" s="2">
        <f t="shared" ref="U22:U23" si="25">(U18/$C$2)*100</f>
        <v>0</v>
      </c>
      <c r="V22" s="2">
        <f t="shared" ref="V22:V23" si="26">(V18/$D$2)*100</f>
        <v>7.4325279073053556</v>
      </c>
      <c r="W22" s="25">
        <f t="shared" ref="W22:W23" si="27">(W18/$E$2)*100</f>
        <v>1.5374239008892281</v>
      </c>
      <c r="Y22" s="72" t="s">
        <v>236</v>
      </c>
      <c r="Z22" s="2">
        <f t="shared" ref="Z22:Z23" si="28">(Z18/$B$2)*100</f>
        <v>4.0445738128197335E-3</v>
      </c>
      <c r="AA22" s="2">
        <f t="shared" ref="AA22:AA23" si="29">(AA18/$C$2)*100</f>
        <v>2.6451527575717501E-3</v>
      </c>
      <c r="AB22" s="2">
        <f t="shared" ref="AB22:AB23" si="30">(AB18/$D$2)*100</f>
        <v>5.1382840700348121E-3</v>
      </c>
      <c r="AC22" s="25">
        <f t="shared" ref="AC22:AC23" si="31">(AC18/$E$2)*100</f>
        <v>3.2658277275873698E-2</v>
      </c>
    </row>
    <row r="23" spans="1:29" ht="16.5" thickBot="1" x14ac:dyDescent="0.3">
      <c r="A23" s="75" t="s">
        <v>237</v>
      </c>
      <c r="B23" s="27">
        <f>(B19/B2)*100</f>
        <v>0</v>
      </c>
      <c r="C23" s="27">
        <f>(C19/C2)*100</f>
        <v>0</v>
      </c>
      <c r="D23" s="27">
        <f>(D19/D2)*100</f>
        <v>1.1822335264471764</v>
      </c>
      <c r="E23" s="28">
        <f>(E19/E2)*100</f>
        <v>0.76782449725776958</v>
      </c>
      <c r="G23" s="75" t="s">
        <v>237</v>
      </c>
      <c r="H23" s="27">
        <f t="shared" si="16"/>
        <v>6.5365531620086653E-2</v>
      </c>
      <c r="I23" s="27">
        <f t="shared" si="17"/>
        <v>0.2201045531432072</v>
      </c>
      <c r="J23" s="27">
        <f t="shared" si="18"/>
        <v>2.0553136280139248E-2</v>
      </c>
      <c r="K23" s="28">
        <f t="shared" si="19"/>
        <v>0.16435633020358176</v>
      </c>
      <c r="M23" s="75" t="s">
        <v>237</v>
      </c>
      <c r="N23" s="27">
        <f t="shared" si="20"/>
        <v>1.8265817219185892E-2</v>
      </c>
      <c r="O23" s="27">
        <f t="shared" si="21"/>
        <v>7.2532872983941135E-2</v>
      </c>
      <c r="P23" s="27">
        <f t="shared" si="22"/>
        <v>2.291674695235526</v>
      </c>
      <c r="Q23" s="28">
        <f t="shared" si="23"/>
        <v>13.798122149056638</v>
      </c>
      <c r="R23" s="24"/>
      <c r="S23" s="75" t="s">
        <v>237</v>
      </c>
      <c r="T23" s="27">
        <f t="shared" si="24"/>
        <v>5.2188049197673979E-4</v>
      </c>
      <c r="U23" s="27">
        <f t="shared" si="25"/>
        <v>2.0882784928198026E-3</v>
      </c>
      <c r="V23" s="27">
        <f t="shared" si="26"/>
        <v>0.6298679889184341</v>
      </c>
      <c r="W23" s="28">
        <f t="shared" si="27"/>
        <v>0.55128591966773755</v>
      </c>
      <c r="Y23" s="75" t="s">
        <v>237</v>
      </c>
      <c r="Z23" s="27">
        <f t="shared" si="28"/>
        <v>1.3047012299418495E-4</v>
      </c>
      <c r="AA23" s="27">
        <f t="shared" si="29"/>
        <v>9.7452996331590786E-4</v>
      </c>
      <c r="AB23" s="27">
        <f t="shared" si="30"/>
        <v>7.2792357658826492E-3</v>
      </c>
      <c r="AC23" s="28">
        <f t="shared" si="31"/>
        <v>6.7091460925436178E-2</v>
      </c>
    </row>
    <row r="24" spans="1:29" ht="15.75" thickBot="1" x14ac:dyDescent="0.3"/>
    <row r="25" spans="1:29" ht="18.75" x14ac:dyDescent="0.3">
      <c r="A25" s="69" t="s">
        <v>169</v>
      </c>
      <c r="B25" s="67" t="s">
        <v>227</v>
      </c>
      <c r="C25" s="67" t="s">
        <v>228</v>
      </c>
      <c r="D25" s="67" t="s">
        <v>229</v>
      </c>
      <c r="E25" s="68" t="s">
        <v>230</v>
      </c>
      <c r="G25" s="69" t="s">
        <v>57</v>
      </c>
      <c r="H25" s="67" t="s">
        <v>227</v>
      </c>
      <c r="I25" s="67" t="s">
        <v>228</v>
      </c>
      <c r="J25" s="67" t="s">
        <v>229</v>
      </c>
      <c r="K25" s="68" t="s">
        <v>230</v>
      </c>
      <c r="M25" s="69" t="s">
        <v>60</v>
      </c>
      <c r="N25" s="67" t="s">
        <v>227</v>
      </c>
      <c r="O25" s="67" t="s">
        <v>228</v>
      </c>
      <c r="P25" s="67" t="s">
        <v>229</v>
      </c>
      <c r="Q25" s="68" t="s">
        <v>230</v>
      </c>
      <c r="R25" s="65"/>
      <c r="S25" s="69" t="s">
        <v>48</v>
      </c>
      <c r="T25" s="67" t="s">
        <v>227</v>
      </c>
      <c r="U25" s="67" t="s">
        <v>228</v>
      </c>
      <c r="V25" s="67" t="s">
        <v>229</v>
      </c>
      <c r="W25" s="68" t="s">
        <v>230</v>
      </c>
      <c r="Y25" s="69" t="s">
        <v>171</v>
      </c>
      <c r="Z25" s="67" t="s">
        <v>227</v>
      </c>
      <c r="AA25" s="67" t="s">
        <v>228</v>
      </c>
      <c r="AB25" s="67" t="s">
        <v>229</v>
      </c>
      <c r="AC25" s="68" t="s">
        <v>230</v>
      </c>
    </row>
    <row r="26" spans="1:29" ht="15.75" x14ac:dyDescent="0.25">
      <c r="A26" s="64" t="s">
        <v>226</v>
      </c>
      <c r="E26" s="82"/>
      <c r="G26" s="64" t="s">
        <v>226</v>
      </c>
      <c r="H26" s="65"/>
      <c r="I26" s="65"/>
      <c r="J26" s="65"/>
      <c r="K26" s="71"/>
      <c r="M26" s="64" t="s">
        <v>226</v>
      </c>
      <c r="N26" s="65"/>
      <c r="O26" s="65"/>
      <c r="P26" s="65"/>
      <c r="Q26" s="71"/>
      <c r="R26" s="65"/>
      <c r="S26" s="64" t="s">
        <v>226</v>
      </c>
      <c r="T26" s="65"/>
      <c r="U26" s="65"/>
      <c r="V26" s="65"/>
      <c r="W26" s="71"/>
      <c r="Y26" s="64" t="s">
        <v>226</v>
      </c>
      <c r="Z26" s="65"/>
      <c r="AA26" s="65"/>
      <c r="AB26" s="65"/>
      <c r="AC26" s="71"/>
    </row>
    <row r="27" spans="1:29" ht="15.75" x14ac:dyDescent="0.25">
      <c r="A27" s="72" t="s">
        <v>232</v>
      </c>
      <c r="B27" s="1">
        <v>0</v>
      </c>
      <c r="C27" s="1">
        <v>1</v>
      </c>
      <c r="D27" s="1">
        <v>1415</v>
      </c>
      <c r="E27" s="8">
        <v>3062</v>
      </c>
      <c r="G27" s="72" t="s">
        <v>232</v>
      </c>
      <c r="H27" s="73">
        <v>138418</v>
      </c>
      <c r="I27" s="73">
        <v>138517</v>
      </c>
      <c r="J27" s="73">
        <v>3508</v>
      </c>
      <c r="K27" s="74">
        <v>10628</v>
      </c>
      <c r="M27" s="72" t="s">
        <v>232</v>
      </c>
      <c r="N27" s="73">
        <v>12</v>
      </c>
      <c r="O27" s="73">
        <v>13</v>
      </c>
      <c r="P27" s="73">
        <v>7</v>
      </c>
      <c r="Q27" s="74">
        <v>386</v>
      </c>
      <c r="R27" s="73"/>
      <c r="S27" s="72" t="s">
        <v>232</v>
      </c>
      <c r="T27" s="73">
        <v>54541</v>
      </c>
      <c r="U27" s="73">
        <v>59507</v>
      </c>
      <c r="V27" s="73">
        <v>333</v>
      </c>
      <c r="W27" s="74">
        <v>2186</v>
      </c>
      <c r="Y27" s="72" t="s">
        <v>232</v>
      </c>
      <c r="Z27" s="73">
        <v>4</v>
      </c>
      <c r="AA27" s="73">
        <v>8</v>
      </c>
      <c r="AB27" s="73">
        <v>661</v>
      </c>
      <c r="AC27" s="74">
        <v>1650</v>
      </c>
    </row>
    <row r="28" spans="1:29" ht="15.75" x14ac:dyDescent="0.25">
      <c r="A28" s="72" t="s">
        <v>233</v>
      </c>
      <c r="B28" s="1">
        <v>0</v>
      </c>
      <c r="C28" s="1">
        <v>0</v>
      </c>
      <c r="D28" s="1">
        <v>26637</v>
      </c>
      <c r="E28" s="74">
        <v>4448</v>
      </c>
      <c r="G28" s="72" t="s">
        <v>233</v>
      </c>
      <c r="H28" s="73">
        <v>5477</v>
      </c>
      <c r="I28" s="73">
        <v>1726</v>
      </c>
      <c r="J28" s="73">
        <v>1519</v>
      </c>
      <c r="K28" s="74">
        <v>906</v>
      </c>
      <c r="M28" s="72" t="s">
        <v>233</v>
      </c>
      <c r="N28" s="73">
        <v>0</v>
      </c>
      <c r="O28" s="73">
        <v>0</v>
      </c>
      <c r="P28" s="73">
        <v>38</v>
      </c>
      <c r="Q28" s="74">
        <v>117</v>
      </c>
      <c r="R28" s="73"/>
      <c r="S28" s="72" t="s">
        <v>233</v>
      </c>
      <c r="T28" s="73">
        <v>51031</v>
      </c>
      <c r="U28" s="73">
        <v>11534</v>
      </c>
      <c r="V28" s="73">
        <v>119</v>
      </c>
      <c r="W28" s="74">
        <v>210</v>
      </c>
      <c r="Y28" s="72" t="s">
        <v>233</v>
      </c>
      <c r="Z28" s="73">
        <v>12</v>
      </c>
      <c r="AA28" s="73">
        <v>8</v>
      </c>
      <c r="AB28" s="73">
        <v>3467</v>
      </c>
      <c r="AC28" s="74">
        <v>924</v>
      </c>
    </row>
    <row r="29" spans="1:29" ht="15.75" x14ac:dyDescent="0.25">
      <c r="A29" s="72" t="s">
        <v>234</v>
      </c>
      <c r="B29" s="1">
        <v>0</v>
      </c>
      <c r="C29" s="1">
        <v>0</v>
      </c>
      <c r="D29" s="1">
        <v>1158</v>
      </c>
      <c r="E29" s="8">
        <v>878</v>
      </c>
      <c r="G29" s="72" t="s">
        <v>234</v>
      </c>
      <c r="H29" s="73">
        <v>40746</v>
      </c>
      <c r="I29" s="73">
        <v>86412</v>
      </c>
      <c r="J29" s="73">
        <v>3561</v>
      </c>
      <c r="K29" s="74">
        <v>10893</v>
      </c>
      <c r="M29" s="72" t="s">
        <v>234</v>
      </c>
      <c r="N29" s="73">
        <v>28</v>
      </c>
      <c r="O29" s="73">
        <v>98</v>
      </c>
      <c r="P29" s="73">
        <v>541</v>
      </c>
      <c r="Q29" s="74">
        <v>7775</v>
      </c>
      <c r="R29" s="73"/>
      <c r="S29" s="72" t="s">
        <v>234</v>
      </c>
      <c r="T29" s="73">
        <v>2122</v>
      </c>
      <c r="U29" s="73">
        <v>2728</v>
      </c>
      <c r="V29" s="73">
        <v>59</v>
      </c>
      <c r="W29" s="74">
        <v>281</v>
      </c>
      <c r="Y29" s="72" t="s">
        <v>234</v>
      </c>
      <c r="Z29" s="73">
        <v>1</v>
      </c>
      <c r="AA29" s="73">
        <v>2</v>
      </c>
      <c r="AB29" s="73">
        <v>359</v>
      </c>
      <c r="AC29" s="74">
        <v>241</v>
      </c>
    </row>
    <row r="30" spans="1:29" ht="15.75" x14ac:dyDescent="0.25">
      <c r="A30" s="64" t="s">
        <v>235</v>
      </c>
      <c r="B30" s="1"/>
      <c r="C30" s="1"/>
      <c r="D30" s="1"/>
      <c r="E30" s="8"/>
      <c r="G30" s="64" t="s">
        <v>235</v>
      </c>
      <c r="H30" s="73"/>
      <c r="I30" s="73"/>
      <c r="J30" s="73"/>
      <c r="K30" s="74"/>
      <c r="M30" s="64" t="s">
        <v>235</v>
      </c>
      <c r="N30" s="73"/>
      <c r="O30" s="73"/>
      <c r="P30" s="73"/>
      <c r="Q30" s="74"/>
      <c r="R30" s="73"/>
      <c r="S30" s="64" t="s">
        <v>235</v>
      </c>
      <c r="T30" s="73"/>
      <c r="U30" s="73"/>
      <c r="V30" s="73"/>
      <c r="W30" s="74"/>
      <c r="Y30" s="64" t="s">
        <v>235</v>
      </c>
      <c r="Z30" s="73"/>
      <c r="AA30" s="73"/>
      <c r="AB30" s="73"/>
      <c r="AC30" s="74"/>
    </row>
    <row r="31" spans="1:29" ht="15.75" x14ac:dyDescent="0.25">
      <c r="A31" s="72" t="s">
        <v>232</v>
      </c>
      <c r="B31" s="2">
        <v>0</v>
      </c>
      <c r="C31" s="2">
        <v>1.3921856618798683E-4</v>
      </c>
      <c r="D31" s="2">
        <v>0.60588932992493827</v>
      </c>
      <c r="E31" s="25">
        <v>1.0869526632470139</v>
      </c>
      <c r="G31" s="72" t="s">
        <v>232</v>
      </c>
      <c r="H31" s="2">
        <f>(H27/$B$2)*100</f>
        <v>18.059413484609092</v>
      </c>
      <c r="I31" s="2">
        <f>(I27/$C$2)*100</f>
        <v>19.284138132661372</v>
      </c>
      <c r="J31" s="2">
        <f>(J27/$D$2)*100</f>
        <v>1.5020917098068434</v>
      </c>
      <c r="K31" s="25">
        <f>(K27/$E$2)*100</f>
        <v>3.7727409879128877</v>
      </c>
      <c r="M31" s="72" t="s">
        <v>232</v>
      </c>
      <c r="N31" s="2">
        <f>(N27/$B$2)*100</f>
        <v>1.5656414759302193E-3</v>
      </c>
      <c r="O31" s="2">
        <f>(O27/$C$2)*100</f>
        <v>1.8098413604438288E-3</v>
      </c>
      <c r="P31" s="2">
        <f>(P27/$D$2)*100</f>
        <v>2.9973323741869736E-3</v>
      </c>
      <c r="Q31" s="25">
        <f>(Q27/$E$2)*100</f>
        <v>0.13702277204877442</v>
      </c>
      <c r="R31" s="24"/>
      <c r="S31" s="72" t="s">
        <v>232</v>
      </c>
      <c r="T31" s="2">
        <f>(T27/$B$2)*100</f>
        <v>7.1159709782258416</v>
      </c>
      <c r="U31" s="2">
        <f>(U27/$C$2)*100</f>
        <v>8.2844792181485332</v>
      </c>
      <c r="V31" s="2">
        <f>(V27/$D$2)*100</f>
        <v>0.14258738294346604</v>
      </c>
      <c r="W31" s="25">
        <f>(W27/$E$2)*100</f>
        <v>0.77598906657673805</v>
      </c>
      <c r="Y31" s="72" t="s">
        <v>232</v>
      </c>
      <c r="Z31" s="2">
        <f>(Z27/$B$2)*100</f>
        <v>5.2188049197673979E-4</v>
      </c>
      <c r="AA31" s="2">
        <f>(AA27/$C$2)*100</f>
        <v>1.1137485295038946E-3</v>
      </c>
      <c r="AB31" s="2">
        <f>(AB27/$D$2)*100</f>
        <v>0.28303381419108425</v>
      </c>
      <c r="AC31" s="25">
        <f>(AC27/$E$2)*100</f>
        <v>0.58571910331730004</v>
      </c>
    </row>
    <row r="32" spans="1:29" ht="15.75" x14ac:dyDescent="0.25">
      <c r="A32" s="72" t="s">
        <v>236</v>
      </c>
      <c r="B32" s="2">
        <v>0</v>
      </c>
      <c r="C32" s="2">
        <v>0</v>
      </c>
      <c r="D32" s="2">
        <v>11.405706064459773</v>
      </c>
      <c r="E32" s="25">
        <v>1.5789567100335455</v>
      </c>
      <c r="G32" s="72" t="s">
        <v>236</v>
      </c>
      <c r="H32" s="2">
        <f t="shared" ref="H32:H33" si="32">(H28/$B$2)*100</f>
        <v>0.71458486363915097</v>
      </c>
      <c r="I32" s="2">
        <f t="shared" ref="I32:I33" si="33">(I28/$C$2)*100</f>
        <v>0.24029124524046525</v>
      </c>
      <c r="J32" s="2">
        <f t="shared" ref="J32:J33" si="34">(J28/$D$2)*100</f>
        <v>0.65042112519857331</v>
      </c>
      <c r="K32" s="25">
        <f t="shared" ref="K32:K33" si="35">(K28/$E$2)*100</f>
        <v>0.32161303491240834</v>
      </c>
      <c r="M32" s="72" t="s">
        <v>236</v>
      </c>
      <c r="N32" s="2">
        <f t="shared" ref="N32:N33" si="36">(N28/$B$2)*100</f>
        <v>0</v>
      </c>
      <c r="O32" s="2">
        <f t="shared" ref="O32:O33" si="37">(O28/$C$2)*100</f>
        <v>0</v>
      </c>
      <c r="P32" s="2">
        <f t="shared" ref="P32:P33" si="38">(P28/$D$2)*100</f>
        <v>1.6271232888443572E-2</v>
      </c>
      <c r="Q32" s="25">
        <f t="shared" ref="Q32:Q33" si="39">(Q28/$E$2)*100</f>
        <v>4.1532809144317631E-2</v>
      </c>
      <c r="R32" s="24"/>
      <c r="S32" s="72" t="s">
        <v>236</v>
      </c>
      <c r="T32" s="2">
        <f t="shared" ref="T32:T33" si="40">(T28/$B$2)*100</f>
        <v>6.6580208465162523</v>
      </c>
      <c r="U32" s="2">
        <f t="shared" ref="U32:U33" si="41">(U28/$C$2)*100</f>
        <v>1.6057469424122401</v>
      </c>
      <c r="V32" s="2">
        <f t="shared" ref="V32:V33" si="42">(V28/$D$2)*100</f>
        <v>5.0954650361178556E-2</v>
      </c>
      <c r="W32" s="25">
        <f t="shared" ref="W32:W33" si="43">(W28/$E$2)*100</f>
        <v>7.4546067694929094E-2</v>
      </c>
      <c r="Y32" s="72" t="s">
        <v>236</v>
      </c>
      <c r="Z32" s="2">
        <f t="shared" ref="Z32:Z33" si="44">(Z28/$B$2)*100</f>
        <v>1.5656414759302193E-3</v>
      </c>
      <c r="AA32" s="2">
        <f t="shared" ref="AA32:AA33" si="45">(AA28/$C$2)*100</f>
        <v>1.1137485295038946E-3</v>
      </c>
      <c r="AB32" s="2">
        <f t="shared" ref="AB32:AB33" si="46">(AB28/$D$2)*100</f>
        <v>1.4845359059008911</v>
      </c>
      <c r="AC32" s="25">
        <f t="shared" ref="AC32:AC33" si="47">(AC28/$E$2)*100</f>
        <v>0.32800269785768804</v>
      </c>
    </row>
    <row r="33" spans="1:29" ht="16.5" thickBot="1" x14ac:dyDescent="0.3">
      <c r="A33" s="75" t="s">
        <v>237</v>
      </c>
      <c r="B33" s="27">
        <v>0</v>
      </c>
      <c r="C33" s="27">
        <v>0</v>
      </c>
      <c r="D33" s="27">
        <v>0.49584441275835933</v>
      </c>
      <c r="E33" s="28">
        <v>0.31167355921975115</v>
      </c>
      <c r="G33" s="75" t="s">
        <v>237</v>
      </c>
      <c r="H33" s="27">
        <f t="shared" si="32"/>
        <v>5.3161356315210604</v>
      </c>
      <c r="I33" s="27">
        <f t="shared" si="33"/>
        <v>12.030154741436318</v>
      </c>
      <c r="J33" s="27">
        <f t="shared" si="34"/>
        <v>1.5247857977828305</v>
      </c>
      <c r="K33" s="28">
        <f t="shared" si="35"/>
        <v>3.8668110257183934</v>
      </c>
      <c r="M33" s="75" t="s">
        <v>237</v>
      </c>
      <c r="N33" s="27">
        <f t="shared" si="36"/>
        <v>3.6531634438371785E-3</v>
      </c>
      <c r="O33" s="27">
        <f t="shared" si="37"/>
        <v>1.364341948642271E-2</v>
      </c>
      <c r="P33" s="27">
        <f t="shared" si="38"/>
        <v>0.2316509734907361</v>
      </c>
      <c r="Q33" s="28">
        <f t="shared" si="39"/>
        <v>2.7599794110860651</v>
      </c>
      <c r="R33" s="24"/>
      <c r="S33" s="75" t="s">
        <v>237</v>
      </c>
      <c r="T33" s="27">
        <f t="shared" si="40"/>
        <v>0.27685760099366047</v>
      </c>
      <c r="U33" s="27">
        <f t="shared" si="41"/>
        <v>0.3797882485608281</v>
      </c>
      <c r="V33" s="27">
        <f t="shared" si="42"/>
        <v>2.5263230011004494E-2</v>
      </c>
      <c r="W33" s="28">
        <f t="shared" si="43"/>
        <v>9.974973820130989E-2</v>
      </c>
      <c r="Y33" s="75" t="s">
        <v>237</v>
      </c>
      <c r="Z33" s="27">
        <f t="shared" si="44"/>
        <v>1.3047012299418495E-4</v>
      </c>
      <c r="AA33" s="27">
        <f t="shared" si="45"/>
        <v>2.7843713237597366E-4</v>
      </c>
      <c r="AB33" s="27">
        <f t="shared" si="46"/>
        <v>0.1537203317618748</v>
      </c>
      <c r="AC33" s="28">
        <f t="shared" si="47"/>
        <v>8.5550487211799572E-2</v>
      </c>
    </row>
    <row r="34" spans="1:29" ht="15.75" thickBot="1" x14ac:dyDescent="0.3"/>
    <row r="35" spans="1:29" ht="18.75" x14ac:dyDescent="0.3">
      <c r="A35" s="69" t="s">
        <v>176</v>
      </c>
      <c r="B35" s="67" t="s">
        <v>227</v>
      </c>
      <c r="C35" s="67" t="s">
        <v>228</v>
      </c>
      <c r="D35" s="67" t="s">
        <v>229</v>
      </c>
      <c r="E35" s="68" t="s">
        <v>230</v>
      </c>
      <c r="G35" s="69" t="s">
        <v>59</v>
      </c>
      <c r="H35" s="67" t="s">
        <v>227</v>
      </c>
      <c r="I35" s="67" t="s">
        <v>228</v>
      </c>
      <c r="J35" s="67" t="s">
        <v>229</v>
      </c>
      <c r="K35" s="68" t="s">
        <v>230</v>
      </c>
      <c r="M35" s="69" t="s">
        <v>65</v>
      </c>
      <c r="N35" s="67" t="s">
        <v>227</v>
      </c>
      <c r="O35" s="67" t="s">
        <v>228</v>
      </c>
      <c r="P35" s="67" t="s">
        <v>229</v>
      </c>
      <c r="Q35" s="68" t="s">
        <v>230</v>
      </c>
      <c r="R35" s="65"/>
      <c r="S35" s="69" t="s">
        <v>46</v>
      </c>
      <c r="T35" s="67" t="s">
        <v>227</v>
      </c>
      <c r="U35" s="67" t="s">
        <v>228</v>
      </c>
      <c r="V35" s="67" t="s">
        <v>229</v>
      </c>
      <c r="W35" s="68" t="s">
        <v>230</v>
      </c>
      <c r="Y35" s="69" t="s">
        <v>170</v>
      </c>
      <c r="Z35" s="67" t="s">
        <v>227</v>
      </c>
      <c r="AA35" s="67" t="s">
        <v>228</v>
      </c>
      <c r="AB35" s="67" t="s">
        <v>229</v>
      </c>
      <c r="AC35" s="68" t="s">
        <v>230</v>
      </c>
    </row>
    <row r="36" spans="1:29" ht="15.75" x14ac:dyDescent="0.25">
      <c r="A36" s="64" t="s">
        <v>226</v>
      </c>
      <c r="E36" s="82"/>
      <c r="G36" s="64" t="s">
        <v>226</v>
      </c>
      <c r="H36" s="65"/>
      <c r="I36" s="65"/>
      <c r="J36" s="65"/>
      <c r="K36" s="71"/>
      <c r="M36" s="64" t="s">
        <v>226</v>
      </c>
      <c r="N36" s="65"/>
      <c r="O36" s="65"/>
      <c r="P36" s="65"/>
      <c r="Q36" s="71"/>
      <c r="R36" s="65"/>
      <c r="S36" s="64" t="s">
        <v>226</v>
      </c>
      <c r="T36" s="65"/>
      <c r="U36" s="65"/>
      <c r="V36" s="65"/>
      <c r="W36" s="71"/>
      <c r="Y36" s="64" t="s">
        <v>226</v>
      </c>
      <c r="Z36" s="65"/>
      <c r="AA36" s="65"/>
      <c r="AB36" s="65"/>
      <c r="AC36" s="71"/>
    </row>
    <row r="37" spans="1:29" ht="15.75" x14ac:dyDescent="0.25">
      <c r="A37" s="72" t="s">
        <v>232</v>
      </c>
      <c r="B37" s="1">
        <v>0</v>
      </c>
      <c r="C37" s="1">
        <v>2</v>
      </c>
      <c r="D37" s="1">
        <v>1064</v>
      </c>
      <c r="E37" s="8">
        <v>2979</v>
      </c>
      <c r="G37" s="72" t="s">
        <v>232</v>
      </c>
      <c r="H37" s="73">
        <v>7367</v>
      </c>
      <c r="I37" s="73">
        <v>9411</v>
      </c>
      <c r="J37" s="73">
        <v>292</v>
      </c>
      <c r="K37" s="74">
        <v>2470</v>
      </c>
      <c r="M37" s="72" t="s">
        <v>232</v>
      </c>
      <c r="N37" s="73">
        <v>440</v>
      </c>
      <c r="O37" s="73">
        <v>368</v>
      </c>
      <c r="P37" s="73">
        <v>56</v>
      </c>
      <c r="Q37" s="74">
        <v>151</v>
      </c>
      <c r="R37" s="73"/>
      <c r="S37" s="72" t="s">
        <v>232</v>
      </c>
      <c r="T37" s="73">
        <v>535</v>
      </c>
      <c r="U37" s="73">
        <v>728</v>
      </c>
      <c r="V37" s="73">
        <v>3384</v>
      </c>
      <c r="W37" s="74">
        <v>7098</v>
      </c>
      <c r="Y37" s="72" t="s">
        <v>232</v>
      </c>
      <c r="Z37" s="73">
        <v>16</v>
      </c>
      <c r="AA37" s="73">
        <v>10</v>
      </c>
      <c r="AB37" s="73">
        <v>1520</v>
      </c>
      <c r="AC37" s="74">
        <v>2845</v>
      </c>
    </row>
    <row r="38" spans="1:29" ht="15.75" x14ac:dyDescent="0.25">
      <c r="A38" s="72" t="s">
        <v>233</v>
      </c>
      <c r="B38" s="1">
        <v>0</v>
      </c>
      <c r="C38" s="1">
        <v>1</v>
      </c>
      <c r="D38" s="1">
        <v>1607</v>
      </c>
      <c r="E38" s="74">
        <v>1493</v>
      </c>
      <c r="G38" s="72" t="s">
        <v>233</v>
      </c>
      <c r="H38" s="73">
        <v>561</v>
      </c>
      <c r="I38" s="73">
        <v>95</v>
      </c>
      <c r="J38" s="73">
        <v>78</v>
      </c>
      <c r="K38" s="74">
        <v>125</v>
      </c>
      <c r="M38" s="72" t="s">
        <v>233</v>
      </c>
      <c r="N38" s="73">
        <v>30</v>
      </c>
      <c r="O38" s="73">
        <v>28</v>
      </c>
      <c r="P38" s="73">
        <v>129</v>
      </c>
      <c r="Q38" s="74">
        <v>152</v>
      </c>
      <c r="R38" s="73"/>
      <c r="S38" s="72" t="s">
        <v>233</v>
      </c>
      <c r="T38" s="73">
        <v>138</v>
      </c>
      <c r="U38" s="73">
        <v>88</v>
      </c>
      <c r="V38" s="73">
        <v>5258</v>
      </c>
      <c r="W38" s="74">
        <v>1282</v>
      </c>
      <c r="Y38" s="72" t="s">
        <v>233</v>
      </c>
      <c r="Z38" s="73">
        <v>0</v>
      </c>
      <c r="AA38" s="73">
        <v>0</v>
      </c>
      <c r="AB38" s="73">
        <v>3830</v>
      </c>
      <c r="AC38" s="74">
        <v>1780</v>
      </c>
    </row>
    <row r="39" spans="1:29" ht="15.75" x14ac:dyDescent="0.25">
      <c r="A39" s="72" t="s">
        <v>234</v>
      </c>
      <c r="B39" s="1">
        <v>0</v>
      </c>
      <c r="C39" s="1">
        <v>1</v>
      </c>
      <c r="D39" s="1">
        <v>317</v>
      </c>
      <c r="E39" s="8">
        <v>5418</v>
      </c>
      <c r="G39" s="72" t="s">
        <v>234</v>
      </c>
      <c r="H39" s="73">
        <v>437</v>
      </c>
      <c r="I39" s="73">
        <v>1184</v>
      </c>
      <c r="J39" s="73">
        <v>10</v>
      </c>
      <c r="K39" s="74">
        <v>592</v>
      </c>
      <c r="M39" s="72" t="s">
        <v>234</v>
      </c>
      <c r="N39" s="73">
        <v>872</v>
      </c>
      <c r="O39" s="73">
        <v>2397</v>
      </c>
      <c r="P39" s="73">
        <v>147</v>
      </c>
      <c r="Q39" s="74">
        <v>1362</v>
      </c>
      <c r="R39" s="73"/>
      <c r="S39" s="72" t="s">
        <v>234</v>
      </c>
      <c r="T39" s="73">
        <v>101</v>
      </c>
      <c r="U39" s="73">
        <v>251</v>
      </c>
      <c r="V39" s="73">
        <v>7313</v>
      </c>
      <c r="W39" s="74">
        <v>10364</v>
      </c>
      <c r="Y39" s="72" t="s">
        <v>234</v>
      </c>
      <c r="Z39" s="73">
        <v>0</v>
      </c>
      <c r="AA39" s="73">
        <v>4</v>
      </c>
      <c r="AB39" s="73">
        <v>3245</v>
      </c>
      <c r="AC39" s="74">
        <v>5949</v>
      </c>
    </row>
    <row r="40" spans="1:29" ht="15.75" x14ac:dyDescent="0.25">
      <c r="A40" s="64" t="s">
        <v>235</v>
      </c>
      <c r="B40" s="1"/>
      <c r="C40" s="1"/>
      <c r="D40" s="1"/>
      <c r="E40" s="8"/>
      <c r="G40" s="64" t="s">
        <v>235</v>
      </c>
      <c r="H40" s="73"/>
      <c r="I40" s="73"/>
      <c r="J40" s="73"/>
      <c r="K40" s="74"/>
      <c r="M40" s="64" t="s">
        <v>235</v>
      </c>
      <c r="N40" s="73"/>
      <c r="O40" s="73"/>
      <c r="P40" s="73"/>
      <c r="Q40" s="74"/>
      <c r="R40" s="73"/>
      <c r="S40" s="64" t="s">
        <v>235</v>
      </c>
      <c r="T40" s="73"/>
      <c r="U40" s="73"/>
      <c r="V40" s="73"/>
      <c r="W40" s="74"/>
      <c r="Y40" s="64" t="s">
        <v>235</v>
      </c>
      <c r="Z40" s="73"/>
      <c r="AA40" s="73"/>
      <c r="AB40" s="73"/>
      <c r="AC40" s="74"/>
    </row>
    <row r="41" spans="1:29" ht="15.75" x14ac:dyDescent="0.25">
      <c r="A41" s="72" t="s">
        <v>232</v>
      </c>
      <c r="B41" s="2">
        <v>0</v>
      </c>
      <c r="C41" s="2">
        <v>2.7843713237597366E-4</v>
      </c>
      <c r="D41" s="2">
        <v>0.45559452087641999</v>
      </c>
      <c r="E41" s="25">
        <v>1.0574892174437798</v>
      </c>
      <c r="G41" s="72" t="s">
        <v>232</v>
      </c>
      <c r="H41" s="2">
        <f>(H37/$B$2)*100</f>
        <v>0.96117339609816055</v>
      </c>
      <c r="I41" s="2">
        <f>(I37/$C$2)*100</f>
        <v>1.3101859263951441</v>
      </c>
      <c r="J41" s="2">
        <f>(J37/$D$2)*100</f>
        <v>0.12503157903751377</v>
      </c>
      <c r="K41" s="25">
        <f>(K37/$E$2)*100</f>
        <v>0.87680374860226118</v>
      </c>
      <c r="M41" s="72" t="s">
        <v>232</v>
      </c>
      <c r="N41" s="2">
        <f>(N37/$B$2)*100</f>
        <v>5.7406854117441369E-2</v>
      </c>
      <c r="O41" s="2">
        <f>(O37/$C$2)*100</f>
        <v>5.1232432357179156E-2</v>
      </c>
      <c r="P41" s="2">
        <f>(P37/$D$2)*100</f>
        <v>2.3978658993495789E-2</v>
      </c>
      <c r="Q41" s="25">
        <f>(Q37/$E$2)*100</f>
        <v>5.3602172485401396E-2</v>
      </c>
      <c r="R41" s="24"/>
      <c r="S41" s="72" t="s">
        <v>232</v>
      </c>
      <c r="T41" s="2">
        <f>(T37/$B$2)*100</f>
        <v>6.9801515801888953E-2</v>
      </c>
      <c r="U41" s="2">
        <f>(U37/$C$2)*100</f>
        <v>0.1013511161848544</v>
      </c>
      <c r="V41" s="2">
        <f>(V37/$D$2)*100</f>
        <v>1.448996107749817</v>
      </c>
      <c r="W41" s="25">
        <f>(W37/$E$2)*100</f>
        <v>2.5196570880886031</v>
      </c>
      <c r="Y41" s="72" t="s">
        <v>232</v>
      </c>
      <c r="Z41" s="2">
        <f>(Z37/$B$2)*100</f>
        <v>2.0875219679069592E-3</v>
      </c>
      <c r="AA41" s="2">
        <f>(AA37/$C$2)*100</f>
        <v>1.3921856618798682E-3</v>
      </c>
      <c r="AB41" s="2">
        <f>(AB37/$D$2)*100</f>
        <v>0.65084931553774283</v>
      </c>
      <c r="AC41" s="25">
        <f>(AC37/$E$2)*100</f>
        <v>1.0099217266289202</v>
      </c>
    </row>
    <row r="42" spans="1:29" ht="15.75" x14ac:dyDescent="0.25">
      <c r="A42" s="72" t="s">
        <v>236</v>
      </c>
      <c r="B42" s="2">
        <v>0</v>
      </c>
      <c r="C42" s="2">
        <v>1.3921856618798683E-4</v>
      </c>
      <c r="D42" s="2">
        <v>0.68810187504549525</v>
      </c>
      <c r="E42" s="25">
        <v>0.52998704318347212</v>
      </c>
      <c r="G42" s="72" t="s">
        <v>236</v>
      </c>
      <c r="H42" s="2">
        <f t="shared" ref="H42:H43" si="48">(H38/$B$2)*100</f>
        <v>7.3193738999737759E-2</v>
      </c>
      <c r="I42" s="2">
        <f t="shared" ref="I42:I43" si="49">(I38/$C$2)*100</f>
        <v>1.3225763787858748E-2</v>
      </c>
      <c r="J42" s="2">
        <f t="shared" ref="J42:J43" si="50">(J38/$D$2)*100</f>
        <v>3.3398846455226276E-2</v>
      </c>
      <c r="K42" s="25">
        <f t="shared" ref="K42:K43" si="51">(K38/$E$2)*100</f>
        <v>4.4372659342219699E-2</v>
      </c>
      <c r="M42" s="72" t="s">
        <v>236</v>
      </c>
      <c r="N42" s="2">
        <f t="shared" ref="N42:N43" si="52">(N38/$B$2)*100</f>
        <v>3.9141036898255486E-3</v>
      </c>
      <c r="O42" s="2">
        <f t="shared" ref="O42:O43" si="53">(O38/$C$2)*100</f>
        <v>3.8981198532636314E-3</v>
      </c>
      <c r="P42" s="2">
        <f t="shared" ref="P42:P43" si="54">(P38/$D$2)*100</f>
        <v>5.5236553752874229E-2</v>
      </c>
      <c r="Q42" s="25">
        <f t="shared" ref="Q42:Q43" si="55">(Q38/$E$2)*100</f>
        <v>5.3957153760139154E-2</v>
      </c>
      <c r="R42" s="24"/>
      <c r="S42" s="72" t="s">
        <v>236</v>
      </c>
      <c r="T42" s="2">
        <f t="shared" ref="T42:T43" si="56">(T38/$B$2)*100</f>
        <v>1.8004876973197522E-2</v>
      </c>
      <c r="U42" s="2">
        <f t="shared" ref="U42:U43" si="57">(U38/$C$2)*100</f>
        <v>1.2251233824542841E-2</v>
      </c>
      <c r="V42" s="2">
        <f t="shared" ref="V42:V43" si="58">(V38/$D$2)*100</f>
        <v>2.2514248033535864</v>
      </c>
      <c r="W42" s="25">
        <f t="shared" ref="W42:W43" si="59">(W38/$E$2)*100</f>
        <v>0.45508599421380524</v>
      </c>
      <c r="Y42" s="72" t="s">
        <v>236</v>
      </c>
      <c r="Z42" s="2">
        <f t="shared" ref="Z42:Z43" si="60">(Z38/$B$2)*100</f>
        <v>0</v>
      </c>
      <c r="AA42" s="2">
        <f t="shared" ref="AA42:AA43" si="61">(AA38/$C$2)*100</f>
        <v>0</v>
      </c>
      <c r="AB42" s="2">
        <f t="shared" ref="AB42:AB43" si="62">(AB38/$D$2)*100</f>
        <v>1.6399689990194442</v>
      </c>
      <c r="AC42" s="25">
        <f t="shared" ref="AC42:AC43" si="63">(AC38/$E$2)*100</f>
        <v>0.63186666903320843</v>
      </c>
    </row>
    <row r="43" spans="1:29" ht="16.5" thickBot="1" x14ac:dyDescent="0.3">
      <c r="A43" s="75" t="s">
        <v>237</v>
      </c>
      <c r="B43" s="27">
        <v>0</v>
      </c>
      <c r="C43" s="27">
        <v>1.3921856618798683E-4</v>
      </c>
      <c r="D43" s="27">
        <v>0.13573633751675296</v>
      </c>
      <c r="E43" s="28">
        <v>1.9232885465291707</v>
      </c>
      <c r="G43" s="75" t="s">
        <v>237</v>
      </c>
      <c r="H43" s="27">
        <f t="shared" si="48"/>
        <v>5.7015443748458815E-2</v>
      </c>
      <c r="I43" s="27">
        <f t="shared" si="49"/>
        <v>0.16483478236657642</v>
      </c>
      <c r="J43" s="27">
        <f t="shared" si="50"/>
        <v>4.2819033916956769E-3</v>
      </c>
      <c r="K43" s="28">
        <f t="shared" si="51"/>
        <v>0.21014891464475249</v>
      </c>
      <c r="M43" s="75" t="s">
        <v>237</v>
      </c>
      <c r="N43" s="27">
        <f t="shared" si="52"/>
        <v>0.11376994725092929</v>
      </c>
      <c r="O43" s="27">
        <f t="shared" si="53"/>
        <v>0.33370690315260443</v>
      </c>
      <c r="P43" s="27">
        <f t="shared" si="54"/>
        <v>6.2943979857926449E-2</v>
      </c>
      <c r="Q43" s="28">
        <f t="shared" si="55"/>
        <v>0.4834844961928258</v>
      </c>
      <c r="R43" s="24"/>
      <c r="S43" s="75" t="s">
        <v>237</v>
      </c>
      <c r="T43" s="27">
        <f t="shared" si="56"/>
        <v>1.317748242241268E-2</v>
      </c>
      <c r="U43" s="27">
        <f t="shared" si="57"/>
        <v>3.4943860113184691E-2</v>
      </c>
      <c r="V43" s="27">
        <f t="shared" si="58"/>
        <v>3.1313559503470487</v>
      </c>
      <c r="W43" s="28">
        <f t="shared" si="59"/>
        <v>3.6790259313821196</v>
      </c>
      <c r="Y43" s="75" t="s">
        <v>237</v>
      </c>
      <c r="Z43" s="27">
        <f t="shared" si="60"/>
        <v>0</v>
      </c>
      <c r="AA43" s="27">
        <f t="shared" si="61"/>
        <v>5.5687426475194732E-4</v>
      </c>
      <c r="AB43" s="27">
        <f t="shared" si="62"/>
        <v>1.3894776506052471</v>
      </c>
      <c r="AC43" s="28">
        <f t="shared" si="63"/>
        <v>2.1117836034149198</v>
      </c>
    </row>
    <row r="44" spans="1:29" ht="15.75" thickBot="1" x14ac:dyDescent="0.3"/>
    <row r="45" spans="1:29" ht="18.75" x14ac:dyDescent="0.3">
      <c r="A45" s="69" t="s">
        <v>58</v>
      </c>
      <c r="B45" s="67" t="s">
        <v>227</v>
      </c>
      <c r="C45" s="67" t="s">
        <v>228</v>
      </c>
      <c r="D45" s="67" t="s">
        <v>229</v>
      </c>
      <c r="E45" s="68" t="s">
        <v>230</v>
      </c>
      <c r="G45" s="69" t="s">
        <v>64</v>
      </c>
      <c r="H45" s="67" t="s">
        <v>227</v>
      </c>
      <c r="I45" s="67" t="s">
        <v>228</v>
      </c>
      <c r="J45" s="67" t="s">
        <v>229</v>
      </c>
      <c r="K45" s="68" t="s">
        <v>230</v>
      </c>
      <c r="M45" s="69" t="s">
        <v>61</v>
      </c>
      <c r="N45" s="67" t="s">
        <v>227</v>
      </c>
      <c r="O45" s="67" t="s">
        <v>228</v>
      </c>
      <c r="P45" s="67" t="s">
        <v>229</v>
      </c>
      <c r="Q45" s="68" t="s">
        <v>230</v>
      </c>
      <c r="R45" s="65"/>
      <c r="S45" s="69" t="s">
        <v>47</v>
      </c>
      <c r="T45" s="67" t="s">
        <v>227</v>
      </c>
      <c r="U45" s="67" t="s">
        <v>228</v>
      </c>
      <c r="V45" s="67" t="s">
        <v>229</v>
      </c>
      <c r="W45" s="68" t="s">
        <v>230</v>
      </c>
      <c r="Y45" s="69" t="s">
        <v>172</v>
      </c>
      <c r="Z45" s="67" t="s">
        <v>227</v>
      </c>
      <c r="AA45" s="67" t="s">
        <v>228</v>
      </c>
      <c r="AB45" s="67" t="s">
        <v>229</v>
      </c>
      <c r="AC45" s="68" t="s">
        <v>230</v>
      </c>
    </row>
    <row r="46" spans="1:29" ht="15.75" x14ac:dyDescent="0.25">
      <c r="A46" s="64" t="s">
        <v>226</v>
      </c>
      <c r="B46" s="65"/>
      <c r="C46" s="65"/>
      <c r="D46" s="65"/>
      <c r="E46" s="71"/>
      <c r="G46" s="64" t="s">
        <v>226</v>
      </c>
      <c r="H46" s="65"/>
      <c r="I46" s="65"/>
      <c r="J46" s="65"/>
      <c r="K46" s="71"/>
      <c r="M46" s="64" t="s">
        <v>226</v>
      </c>
      <c r="N46" s="65"/>
      <c r="O46" s="65"/>
      <c r="P46" s="65"/>
      <c r="Q46" s="71"/>
      <c r="R46" s="65"/>
      <c r="S46" s="64" t="s">
        <v>226</v>
      </c>
      <c r="T46" s="65"/>
      <c r="U46" s="65"/>
      <c r="V46" s="65"/>
      <c r="W46" s="71"/>
      <c r="Y46" s="64" t="s">
        <v>226</v>
      </c>
      <c r="Z46" s="65"/>
      <c r="AA46" s="65"/>
      <c r="AB46" s="65"/>
      <c r="AC46" s="71"/>
    </row>
    <row r="47" spans="1:29" ht="15.75" x14ac:dyDescent="0.25">
      <c r="A47" s="72" t="s">
        <v>232</v>
      </c>
      <c r="B47" s="73">
        <v>129560</v>
      </c>
      <c r="C47" s="73">
        <v>113255</v>
      </c>
      <c r="D47" s="73">
        <v>636</v>
      </c>
      <c r="E47" s="74">
        <v>13956</v>
      </c>
      <c r="G47" s="72" t="s">
        <v>232</v>
      </c>
      <c r="H47" s="73">
        <v>13291</v>
      </c>
      <c r="I47" s="73">
        <v>11424</v>
      </c>
      <c r="J47" s="73">
        <v>63</v>
      </c>
      <c r="K47" s="74">
        <v>723</v>
      </c>
      <c r="M47" s="72" t="s">
        <v>232</v>
      </c>
      <c r="N47" s="73">
        <v>0</v>
      </c>
      <c r="O47" s="73">
        <v>0</v>
      </c>
      <c r="P47" s="73">
        <v>28</v>
      </c>
      <c r="Q47" s="74">
        <v>162</v>
      </c>
      <c r="R47" s="73"/>
      <c r="S47" s="72" t="s">
        <v>232</v>
      </c>
      <c r="T47" s="73">
        <v>2</v>
      </c>
      <c r="U47" s="73">
        <v>7</v>
      </c>
      <c r="V47" s="73">
        <v>83</v>
      </c>
      <c r="W47" s="74">
        <v>275</v>
      </c>
      <c r="Y47" s="72" t="s">
        <v>232</v>
      </c>
      <c r="Z47" s="73">
        <v>8</v>
      </c>
      <c r="AA47" s="73">
        <v>55</v>
      </c>
      <c r="AB47" s="73">
        <v>1210</v>
      </c>
      <c r="AC47" s="74">
        <v>11627</v>
      </c>
    </row>
    <row r="48" spans="1:29" ht="15.75" x14ac:dyDescent="0.25">
      <c r="A48" s="72" t="s">
        <v>233</v>
      </c>
      <c r="B48" s="73">
        <v>142716</v>
      </c>
      <c r="C48" s="73">
        <v>36000</v>
      </c>
      <c r="D48" s="73">
        <v>401</v>
      </c>
      <c r="E48" s="74">
        <v>3372</v>
      </c>
      <c r="G48" s="72" t="s">
        <v>233</v>
      </c>
      <c r="H48" s="73">
        <v>1138</v>
      </c>
      <c r="I48" s="73">
        <v>339</v>
      </c>
      <c r="J48" s="73">
        <v>8</v>
      </c>
      <c r="K48" s="74">
        <v>36</v>
      </c>
      <c r="M48" s="72" t="s">
        <v>233</v>
      </c>
      <c r="N48" s="73">
        <v>0</v>
      </c>
      <c r="O48" s="73">
        <v>0</v>
      </c>
      <c r="P48" s="73">
        <v>3604</v>
      </c>
      <c r="Q48" s="74">
        <v>499</v>
      </c>
      <c r="R48" s="73"/>
      <c r="S48" s="72" t="s">
        <v>233</v>
      </c>
      <c r="T48" s="73">
        <v>0</v>
      </c>
      <c r="U48" s="73">
        <v>0</v>
      </c>
      <c r="V48" s="73">
        <v>159</v>
      </c>
      <c r="W48" s="74">
        <v>785</v>
      </c>
      <c r="Y48" s="72" t="s">
        <v>233</v>
      </c>
      <c r="Z48" s="73">
        <v>0</v>
      </c>
      <c r="AA48" s="73">
        <v>0</v>
      </c>
      <c r="AB48" s="73">
        <v>1158</v>
      </c>
      <c r="AC48" s="74">
        <v>1441</v>
      </c>
    </row>
    <row r="49" spans="1:29" ht="15.75" x14ac:dyDescent="0.25">
      <c r="A49" s="72" t="s">
        <v>234</v>
      </c>
      <c r="B49" s="73">
        <v>30959</v>
      </c>
      <c r="C49" s="73">
        <v>145089</v>
      </c>
      <c r="D49" s="73">
        <v>323</v>
      </c>
      <c r="E49" s="74">
        <v>5504</v>
      </c>
      <c r="G49" s="72" t="s">
        <v>234</v>
      </c>
      <c r="H49" s="73">
        <v>1</v>
      </c>
      <c r="I49" s="73">
        <v>5</v>
      </c>
      <c r="J49" s="73">
        <v>0</v>
      </c>
      <c r="K49" s="74">
        <v>1</v>
      </c>
      <c r="M49" s="72" t="s">
        <v>234</v>
      </c>
      <c r="N49" s="73">
        <v>0</v>
      </c>
      <c r="O49" s="73">
        <v>1</v>
      </c>
      <c r="P49" s="73">
        <v>977</v>
      </c>
      <c r="Q49" s="74">
        <v>1128</v>
      </c>
      <c r="R49" s="73"/>
      <c r="S49" s="72" t="s">
        <v>234</v>
      </c>
      <c r="T49" s="73">
        <v>0</v>
      </c>
      <c r="U49" s="73">
        <v>8</v>
      </c>
      <c r="V49" s="73">
        <v>288</v>
      </c>
      <c r="W49" s="74">
        <v>7456</v>
      </c>
      <c r="Y49" s="72" t="s">
        <v>234</v>
      </c>
      <c r="Z49" s="73">
        <v>1</v>
      </c>
      <c r="AA49" s="73">
        <v>3</v>
      </c>
      <c r="AB49" s="73">
        <v>400</v>
      </c>
      <c r="AC49" s="74">
        <v>7546</v>
      </c>
    </row>
    <row r="50" spans="1:29" ht="15.75" x14ac:dyDescent="0.25">
      <c r="A50" s="64" t="s">
        <v>235</v>
      </c>
      <c r="B50" s="73"/>
      <c r="C50" s="73"/>
      <c r="D50" s="73"/>
      <c r="E50" s="74"/>
      <c r="G50" s="64" t="s">
        <v>235</v>
      </c>
      <c r="H50" s="73"/>
      <c r="I50" s="73"/>
      <c r="J50" s="73"/>
      <c r="K50" s="74"/>
      <c r="M50" s="64" t="s">
        <v>235</v>
      </c>
      <c r="N50" s="73"/>
      <c r="O50" s="73"/>
      <c r="P50" s="73"/>
      <c r="Q50" s="82"/>
      <c r="R50" s="73"/>
      <c r="S50" s="64" t="s">
        <v>235</v>
      </c>
      <c r="T50" s="73"/>
      <c r="U50" s="73"/>
      <c r="V50" s="73"/>
      <c r="W50" s="74"/>
      <c r="Y50" s="64" t="s">
        <v>235</v>
      </c>
      <c r="Z50" s="73"/>
      <c r="AA50" s="73"/>
      <c r="AB50" s="73"/>
      <c r="AC50" s="74"/>
    </row>
    <row r="51" spans="1:29" ht="15.75" x14ac:dyDescent="0.25">
      <c r="A51" s="72" t="s">
        <v>232</v>
      </c>
      <c r="B51" s="2">
        <f>(B47/$B$2)*100</f>
        <v>16.903709135126601</v>
      </c>
      <c r="C51" s="2">
        <f>(C47/$C$2)*100</f>
        <v>15.767198713620449</v>
      </c>
      <c r="D51" s="2">
        <f>(D47/$D$2)*100</f>
        <v>0.27232905571184507</v>
      </c>
      <c r="E51" s="25">
        <f>(E47/$E$2)*100</f>
        <v>4.9541186702401454</v>
      </c>
      <c r="G51" s="72" t="s">
        <v>232</v>
      </c>
      <c r="H51" s="2">
        <f>(H47/$B$2)*100</f>
        <v>1.7340784047157121</v>
      </c>
      <c r="I51" s="2">
        <f>(I47/$C$2)*100</f>
        <v>1.5904329001315616</v>
      </c>
      <c r="J51" s="2">
        <f>(J47/$D$2)*100</f>
        <v>2.697599136768276E-2</v>
      </c>
      <c r="K51" s="25">
        <f>(K47/$E$2)*100</f>
        <v>0.2566514616353987</v>
      </c>
      <c r="M51" s="72" t="s">
        <v>232</v>
      </c>
      <c r="N51" s="2">
        <f>(N47/$B$2)*100</f>
        <v>0</v>
      </c>
      <c r="O51" s="2">
        <f>(O47/$C$2)*100</f>
        <v>0</v>
      </c>
      <c r="P51" s="2">
        <f>(P47/$D$2)*100</f>
        <v>1.1989329496747895E-2</v>
      </c>
      <c r="Q51" s="25">
        <f>(Q47/$E$2)*100</f>
        <v>5.7506966507516723E-2</v>
      </c>
      <c r="R51" s="24"/>
      <c r="S51" s="72" t="s">
        <v>232</v>
      </c>
      <c r="T51" s="2">
        <f>(T47/$B$2)*100</f>
        <v>2.609402459883699E-4</v>
      </c>
      <c r="U51" s="2">
        <f>(U47/$C$2)*100</f>
        <v>9.7452996331590786E-4</v>
      </c>
      <c r="V51" s="2">
        <f>(V47/$D$2)*100</f>
        <v>3.5539798151074116E-2</v>
      </c>
      <c r="W51" s="25">
        <f>(W47/$E$2)*100</f>
        <v>9.761985055288333E-2</v>
      </c>
      <c r="Y51" s="72" t="s">
        <v>232</v>
      </c>
      <c r="Z51" s="2">
        <f>(Z47/$B$2)*100</f>
        <v>1.0437609839534796E-3</v>
      </c>
      <c r="AA51" s="2">
        <f>(AA47/$C$2)*100</f>
        <v>7.6570211403392749E-3</v>
      </c>
      <c r="AB51" s="2">
        <f>(AB47/$D$2)*100</f>
        <v>0.51811031039517685</v>
      </c>
      <c r="AC51" s="25">
        <f>(AC47/$E$2)*100</f>
        <v>4.127367281375907</v>
      </c>
    </row>
    <row r="52" spans="1:29" ht="15.75" x14ac:dyDescent="0.25">
      <c r="A52" s="72" t="s">
        <v>236</v>
      </c>
      <c r="B52" s="2">
        <f t="shared" ref="B52:B53" si="64">(B48/$B$2)*100</f>
        <v>18.6201740732381</v>
      </c>
      <c r="C52" s="2">
        <f t="shared" ref="C52:C53" si="65">(C48/$C$2)*100</f>
        <v>5.0118683827675259</v>
      </c>
      <c r="D52" s="2">
        <f t="shared" ref="D52:D53" si="66">(D48/$D$2)*100</f>
        <v>0.17170432600699664</v>
      </c>
      <c r="E52" s="25">
        <f t="shared" ref="E52:E53" si="67">(E48/$E$2)*100</f>
        <v>1.1969968584157185</v>
      </c>
      <c r="G52" s="72" t="s">
        <v>236</v>
      </c>
      <c r="H52" s="2">
        <f t="shared" ref="H52:H53" si="68">(H48/$B$2)*100</f>
        <v>0.14847499996738248</v>
      </c>
      <c r="I52" s="2">
        <f t="shared" ref="I52:I53" si="69">(I48/$C$2)*100</f>
        <v>4.7195093937727535E-2</v>
      </c>
      <c r="J52" s="2">
        <f t="shared" ref="J52:J53" si="70">(J48/$D$2)*100</f>
        <v>3.4255227133565412E-3</v>
      </c>
      <c r="K52" s="25">
        <f t="shared" ref="K52:K53" si="71">(K48/$E$2)*100</f>
        <v>1.2779325890559273E-2</v>
      </c>
      <c r="M52" s="72" t="s">
        <v>236</v>
      </c>
      <c r="N52" s="2">
        <f t="shared" ref="N52:N53" si="72">(N48/$B$2)*100</f>
        <v>0</v>
      </c>
      <c r="O52" s="2">
        <f t="shared" ref="O52:O53" si="73">(O48/$C$2)*100</f>
        <v>0</v>
      </c>
      <c r="P52" s="2">
        <f t="shared" ref="P52:P53" si="74">(P48/$D$2)*100</f>
        <v>1.5431979823671218</v>
      </c>
      <c r="Q52" s="25">
        <f t="shared" ref="Q52:Q53" si="75">(Q48/$E$2)*100</f>
        <v>0.17713565609414103</v>
      </c>
      <c r="R52" s="24"/>
      <c r="S52" s="72" t="s">
        <v>236</v>
      </c>
      <c r="T52" s="2">
        <f t="shared" ref="T52:T53" si="76">(T48/$B$2)*100</f>
        <v>0</v>
      </c>
      <c r="U52" s="2">
        <f t="shared" ref="U52:U53" si="77">(U48/$C$2)*100</f>
        <v>0</v>
      </c>
      <c r="V52" s="2">
        <f t="shared" ref="V52:V53" si="78">(V48/$D$2)*100</f>
        <v>6.8082263927961267E-2</v>
      </c>
      <c r="W52" s="25">
        <f t="shared" ref="W52:W53" si="79">(W48/$E$2)*100</f>
        <v>0.27866030066913972</v>
      </c>
      <c r="Y52" s="72" t="s">
        <v>236</v>
      </c>
      <c r="Z52" s="2">
        <f t="shared" ref="Z52:Z53" si="80">(Z48/$B$2)*100</f>
        <v>0</v>
      </c>
      <c r="AA52" s="2">
        <f t="shared" ref="AA52:AA53" si="81">(AA48/$C$2)*100</f>
        <v>0</v>
      </c>
      <c r="AB52" s="2">
        <f t="shared" ref="AB52:AB53" si="82">(AB48/$D$2)*100</f>
        <v>0.49584441275835933</v>
      </c>
      <c r="AC52" s="25">
        <f t="shared" ref="AC52:AC53" si="83">(AC48/$E$2)*100</f>
        <v>0.51152801689710869</v>
      </c>
    </row>
    <row r="53" spans="1:29" ht="16.5" thickBot="1" x14ac:dyDescent="0.3">
      <c r="A53" s="75" t="s">
        <v>237</v>
      </c>
      <c r="B53" s="27">
        <f t="shared" si="64"/>
        <v>4.0392245377769722</v>
      </c>
      <c r="C53" s="27">
        <f t="shared" si="65"/>
        <v>20.199082549648821</v>
      </c>
      <c r="D53" s="27">
        <f t="shared" si="66"/>
        <v>0.13830547955177033</v>
      </c>
      <c r="E53" s="28">
        <f t="shared" si="67"/>
        <v>1.9538169361566178</v>
      </c>
      <c r="G53" s="75" t="s">
        <v>237</v>
      </c>
      <c r="H53" s="27">
        <f t="shared" si="68"/>
        <v>1.3047012299418495E-4</v>
      </c>
      <c r="I53" s="27">
        <f t="shared" si="69"/>
        <v>6.9609283093993409E-4</v>
      </c>
      <c r="J53" s="27">
        <f t="shared" si="70"/>
        <v>0</v>
      </c>
      <c r="K53" s="28">
        <f t="shared" si="71"/>
        <v>3.5498127473775759E-4</v>
      </c>
      <c r="M53" s="75" t="s">
        <v>237</v>
      </c>
      <c r="N53" s="27">
        <f t="shared" si="72"/>
        <v>0</v>
      </c>
      <c r="O53" s="27">
        <f t="shared" si="73"/>
        <v>1.3921856618798683E-4</v>
      </c>
      <c r="P53" s="27">
        <f t="shared" si="74"/>
        <v>0.41834196136866758</v>
      </c>
      <c r="Q53" s="28">
        <f t="shared" si="75"/>
        <v>0.40041887790419051</v>
      </c>
      <c r="R53" s="24"/>
      <c r="S53" s="75" t="s">
        <v>237</v>
      </c>
      <c r="T53" s="27">
        <f t="shared" si="76"/>
        <v>0</v>
      </c>
      <c r="U53" s="27">
        <f t="shared" si="77"/>
        <v>1.1137485295038946E-3</v>
      </c>
      <c r="V53" s="27">
        <f t="shared" si="78"/>
        <v>0.1233188176808355</v>
      </c>
      <c r="W53" s="28">
        <f t="shared" si="79"/>
        <v>2.6467403844447208</v>
      </c>
      <c r="Y53" s="75" t="s">
        <v>237</v>
      </c>
      <c r="Z53" s="27">
        <f t="shared" si="80"/>
        <v>1.3047012299418495E-4</v>
      </c>
      <c r="AA53" s="27">
        <f t="shared" si="81"/>
        <v>4.1765569856396049E-4</v>
      </c>
      <c r="AB53" s="27">
        <f t="shared" si="82"/>
        <v>0.17127613566782707</v>
      </c>
      <c r="AC53" s="28">
        <f t="shared" si="83"/>
        <v>2.678688699171119</v>
      </c>
    </row>
    <row r="54" spans="1:29" ht="15.75" thickBot="1" x14ac:dyDescent="0.3"/>
    <row r="55" spans="1:29" ht="18.75" x14ac:dyDescent="0.3">
      <c r="A55" s="69" t="s">
        <v>53</v>
      </c>
      <c r="B55" s="67" t="s">
        <v>227</v>
      </c>
      <c r="C55" s="67" t="s">
        <v>228</v>
      </c>
      <c r="D55" s="67" t="s">
        <v>229</v>
      </c>
      <c r="E55" s="68" t="s">
        <v>230</v>
      </c>
      <c r="G55" s="69" t="s">
        <v>63</v>
      </c>
      <c r="H55" s="67" t="s">
        <v>227</v>
      </c>
      <c r="I55" s="67" t="s">
        <v>228</v>
      </c>
      <c r="J55" s="67" t="s">
        <v>229</v>
      </c>
      <c r="K55" s="68" t="s">
        <v>230</v>
      </c>
      <c r="M55" s="69" t="s">
        <v>51</v>
      </c>
      <c r="N55" s="67" t="s">
        <v>227</v>
      </c>
      <c r="O55" s="67" t="s">
        <v>228</v>
      </c>
      <c r="P55" s="67" t="s">
        <v>229</v>
      </c>
      <c r="Q55" s="68" t="s">
        <v>230</v>
      </c>
      <c r="R55" s="65"/>
      <c r="S55" s="69" t="s">
        <v>175</v>
      </c>
      <c r="T55" s="67" t="s">
        <v>227</v>
      </c>
      <c r="U55" s="67" t="s">
        <v>228</v>
      </c>
      <c r="V55" s="67" t="s">
        <v>229</v>
      </c>
      <c r="W55" s="68" t="s">
        <v>230</v>
      </c>
      <c r="Y55" s="69" t="s">
        <v>168</v>
      </c>
      <c r="Z55" s="67" t="s">
        <v>227</v>
      </c>
      <c r="AA55" s="67" t="s">
        <v>228</v>
      </c>
      <c r="AB55" s="67" t="s">
        <v>229</v>
      </c>
      <c r="AC55" s="68" t="s">
        <v>230</v>
      </c>
    </row>
    <row r="56" spans="1:29" ht="15.75" x14ac:dyDescent="0.25">
      <c r="A56" s="64" t="s">
        <v>226</v>
      </c>
      <c r="B56" s="65"/>
      <c r="C56" s="65"/>
      <c r="D56" s="65"/>
      <c r="E56" s="71"/>
      <c r="G56" s="64" t="s">
        <v>226</v>
      </c>
      <c r="H56" s="65"/>
      <c r="I56" s="65"/>
      <c r="J56" s="65"/>
      <c r="K56" s="71"/>
      <c r="M56" s="64" t="s">
        <v>226</v>
      </c>
      <c r="N56" s="65"/>
      <c r="O56" s="65"/>
      <c r="P56" s="65"/>
      <c r="Q56" s="71"/>
      <c r="R56" s="65"/>
      <c r="S56" s="64" t="s">
        <v>226</v>
      </c>
      <c r="T56" s="65"/>
      <c r="U56" s="65"/>
      <c r="V56" s="65"/>
      <c r="W56" s="71"/>
      <c r="Y56" s="64" t="s">
        <v>226</v>
      </c>
      <c r="Z56" s="65"/>
      <c r="AA56" s="65"/>
      <c r="AB56" s="65"/>
      <c r="AC56" s="71"/>
    </row>
    <row r="57" spans="1:29" ht="15.75" x14ac:dyDescent="0.25">
      <c r="A57" s="72" t="s">
        <v>232</v>
      </c>
      <c r="B57" s="73">
        <v>35971</v>
      </c>
      <c r="C57" s="73">
        <v>21931</v>
      </c>
      <c r="D57" s="73">
        <v>60</v>
      </c>
      <c r="E57" s="74">
        <v>2825</v>
      </c>
      <c r="G57" s="72" t="s">
        <v>232</v>
      </c>
      <c r="H57" s="73">
        <v>26</v>
      </c>
      <c r="I57" s="73">
        <v>59</v>
      </c>
      <c r="J57" s="73">
        <v>732</v>
      </c>
      <c r="K57" s="74">
        <v>44</v>
      </c>
      <c r="M57" s="72" t="s">
        <v>232</v>
      </c>
      <c r="N57" s="73">
        <v>0</v>
      </c>
      <c r="O57" s="73">
        <v>1</v>
      </c>
      <c r="P57" s="73">
        <v>43</v>
      </c>
      <c r="Q57" s="74">
        <v>286</v>
      </c>
      <c r="R57" s="73"/>
      <c r="S57" s="72" t="s">
        <v>232</v>
      </c>
      <c r="T57" s="73">
        <v>6</v>
      </c>
      <c r="U57" s="73">
        <v>16</v>
      </c>
      <c r="V57" s="73">
        <v>195</v>
      </c>
      <c r="W57" s="74">
        <v>1943</v>
      </c>
      <c r="Y57" s="72" t="s">
        <v>232</v>
      </c>
      <c r="Z57" s="73">
        <v>1</v>
      </c>
      <c r="AA57" s="73">
        <v>0</v>
      </c>
      <c r="AB57" s="73">
        <v>29</v>
      </c>
      <c r="AC57" s="74">
        <v>171</v>
      </c>
    </row>
    <row r="58" spans="1:29" ht="15.75" x14ac:dyDescent="0.25">
      <c r="A58" s="72" t="s">
        <v>233</v>
      </c>
      <c r="B58" s="73">
        <v>35257</v>
      </c>
      <c r="C58" s="73">
        <v>9625</v>
      </c>
      <c r="D58" s="73">
        <v>46</v>
      </c>
      <c r="E58" s="74">
        <v>770</v>
      </c>
      <c r="G58" s="72" t="s">
        <v>233</v>
      </c>
      <c r="H58" s="73">
        <v>17</v>
      </c>
      <c r="I58" s="73">
        <v>9</v>
      </c>
      <c r="J58" s="73">
        <v>4017</v>
      </c>
      <c r="K58" s="74">
        <v>2527</v>
      </c>
      <c r="M58" s="72" t="s">
        <v>233</v>
      </c>
      <c r="N58" s="73">
        <v>1</v>
      </c>
      <c r="O58" s="73">
        <v>0</v>
      </c>
      <c r="P58" s="73">
        <v>231</v>
      </c>
      <c r="Q58" s="74">
        <v>399</v>
      </c>
      <c r="R58" s="73"/>
      <c r="S58" s="72" t="s">
        <v>233</v>
      </c>
      <c r="T58" s="73">
        <v>0</v>
      </c>
      <c r="U58" s="73">
        <v>1</v>
      </c>
      <c r="V58" s="73">
        <v>323</v>
      </c>
      <c r="W58" s="74">
        <v>308</v>
      </c>
      <c r="Y58" s="72" t="s">
        <v>233</v>
      </c>
      <c r="Z58" s="73">
        <v>0</v>
      </c>
      <c r="AA58" s="73">
        <v>0</v>
      </c>
      <c r="AB58" s="73">
        <v>12535</v>
      </c>
      <c r="AC58" s="74">
        <v>680</v>
      </c>
    </row>
    <row r="59" spans="1:29" ht="15.75" x14ac:dyDescent="0.25">
      <c r="A59" s="72" t="s">
        <v>234</v>
      </c>
      <c r="B59" s="73">
        <v>7473</v>
      </c>
      <c r="C59" s="73">
        <v>15758</v>
      </c>
      <c r="D59" s="73">
        <v>175</v>
      </c>
      <c r="E59" s="74">
        <v>3423</v>
      </c>
      <c r="G59" s="72" t="s">
        <v>234</v>
      </c>
      <c r="H59" s="73">
        <v>4</v>
      </c>
      <c r="I59" s="73">
        <v>9</v>
      </c>
      <c r="J59" s="73">
        <v>194</v>
      </c>
      <c r="K59" s="74">
        <v>1015</v>
      </c>
      <c r="M59" s="72" t="s">
        <v>234</v>
      </c>
      <c r="N59" s="73">
        <v>1</v>
      </c>
      <c r="O59" s="73">
        <v>1</v>
      </c>
      <c r="P59" s="73">
        <v>724</v>
      </c>
      <c r="Q59" s="74">
        <v>14805</v>
      </c>
      <c r="R59" s="73"/>
      <c r="S59" s="72" t="s">
        <v>234</v>
      </c>
      <c r="T59" s="73">
        <v>5</v>
      </c>
      <c r="U59" s="73">
        <v>13</v>
      </c>
      <c r="V59" s="73">
        <v>265</v>
      </c>
      <c r="W59" s="74">
        <v>4319</v>
      </c>
      <c r="Y59" s="72" t="s">
        <v>234</v>
      </c>
      <c r="Z59" s="73">
        <v>0</v>
      </c>
      <c r="AA59" s="73">
        <v>1</v>
      </c>
      <c r="AB59" s="73">
        <v>474</v>
      </c>
      <c r="AC59" s="74">
        <v>322</v>
      </c>
    </row>
    <row r="60" spans="1:29" ht="15.75" x14ac:dyDescent="0.25">
      <c r="A60" s="64" t="s">
        <v>235</v>
      </c>
      <c r="B60" s="73"/>
      <c r="C60" s="73"/>
      <c r="D60" s="73"/>
      <c r="E60" s="74"/>
      <c r="G60" s="64" t="s">
        <v>235</v>
      </c>
      <c r="H60" s="73"/>
      <c r="I60" s="73"/>
      <c r="J60" s="73"/>
      <c r="K60" s="74"/>
      <c r="M60" s="64" t="s">
        <v>235</v>
      </c>
      <c r="N60" s="73"/>
      <c r="O60" s="73"/>
      <c r="P60" s="73"/>
      <c r="Q60" s="74"/>
      <c r="R60" s="73"/>
      <c r="S60" s="64" t="s">
        <v>235</v>
      </c>
      <c r="T60" s="73"/>
      <c r="U60" s="73"/>
      <c r="V60" s="73"/>
      <c r="W60" s="74"/>
      <c r="Y60" s="64" t="s">
        <v>235</v>
      </c>
      <c r="Z60" s="73"/>
      <c r="AA60" s="73"/>
      <c r="AB60" s="73"/>
      <c r="AC60" s="74"/>
    </row>
    <row r="61" spans="1:29" ht="15.75" x14ac:dyDescent="0.25">
      <c r="A61" s="72" t="s">
        <v>232</v>
      </c>
      <c r="B61" s="2">
        <f>(B57/$B$2)*100</f>
        <v>4.6931407942238268</v>
      </c>
      <c r="C61" s="2">
        <f>(C57/$C$2)*100</f>
        <v>3.0532023750687394</v>
      </c>
      <c r="D61" s="2">
        <f>(D57/$D$2)*100</f>
        <v>2.5691420350174059E-2</v>
      </c>
      <c r="E61" s="25">
        <f>(E57/$E$2)*100</f>
        <v>1.0028221011341651</v>
      </c>
      <c r="G61" s="72" t="s">
        <v>232</v>
      </c>
      <c r="H61" s="2">
        <f>(H57/$B$2)*100</f>
        <v>3.3922231978488087E-3</v>
      </c>
      <c r="I61" s="2">
        <f>(I57/$C$2)*100</f>
        <v>8.2138954050912233E-3</v>
      </c>
      <c r="J61" s="2">
        <f>(J57/$D$2)*100</f>
        <v>0.3134353282721235</v>
      </c>
      <c r="K61" s="25">
        <f>(K57/$E$2)*100</f>
        <v>1.5619176088461334E-2</v>
      </c>
      <c r="M61" s="72" t="s">
        <v>232</v>
      </c>
      <c r="N61" s="2">
        <f>(N57/$B$2)*100</f>
        <v>0</v>
      </c>
      <c r="O61" s="2">
        <f>(O57/$C$2)*100</f>
        <v>1.3921856618798683E-4</v>
      </c>
      <c r="P61" s="2">
        <f>(P57/$D$2)*100</f>
        <v>1.8412184584291409E-2</v>
      </c>
      <c r="Q61" s="25">
        <f>(Q57/$E$2)*100</f>
        <v>0.10152464457499867</v>
      </c>
      <c r="R61" s="24"/>
      <c r="S61" s="72" t="s">
        <v>232</v>
      </c>
      <c r="T61" s="2">
        <f>(T57/$B$2)*100</f>
        <v>7.8282073796510964E-4</v>
      </c>
      <c r="U61" s="2">
        <f>(U57/$C$2)*100</f>
        <v>2.2274970590077893E-3</v>
      </c>
      <c r="V61" s="2">
        <f>(V57/$D$2)*100</f>
        <v>8.3497116138065694E-2</v>
      </c>
      <c r="W61" s="25">
        <f>(W57/$E$2)*100</f>
        <v>0.68972861681546294</v>
      </c>
      <c r="Y61" s="72" t="s">
        <v>232</v>
      </c>
      <c r="Z61" s="2">
        <f>(Z57/$B$2)*100</f>
        <v>1.3047012299418495E-4</v>
      </c>
      <c r="AA61" s="2">
        <f>(AA57/$C$2)*100</f>
        <v>0</v>
      </c>
      <c r="AB61" s="2">
        <f>(AB57/$D$2)*100</f>
        <v>1.2417519835917462E-2</v>
      </c>
      <c r="AC61" s="25">
        <f>(AC57/$E$2)*100</f>
        <v>6.0701797980156548E-2</v>
      </c>
    </row>
    <row r="62" spans="1:29" ht="15.75" x14ac:dyDescent="0.25">
      <c r="A62" s="72" t="s">
        <v>236</v>
      </c>
      <c r="B62" s="2">
        <f t="shared" ref="B62:B63" si="84">(B58/$B$2)*100</f>
        <v>4.5999851264059792</v>
      </c>
      <c r="C62" s="2">
        <f t="shared" ref="C62:C63" si="85">(C58/$C$2)*100</f>
        <v>1.3399786995593732</v>
      </c>
      <c r="D62" s="2">
        <f t="shared" ref="D62:D63" si="86">(D58/$D$2)*100</f>
        <v>1.9696755601800113E-2</v>
      </c>
      <c r="E62" s="25">
        <f t="shared" ref="E62:E63" si="87">(E58/$E$2)*100</f>
        <v>0.27333558154807336</v>
      </c>
      <c r="G62" s="72" t="s">
        <v>236</v>
      </c>
      <c r="H62" s="2">
        <f t="shared" ref="H62:H63" si="88">(H58/$B$2)*100</f>
        <v>2.217992090901144E-3</v>
      </c>
      <c r="I62" s="2">
        <f t="shared" ref="I62:I63" si="89">(I58/$C$2)*100</f>
        <v>1.2529670956918815E-3</v>
      </c>
      <c r="J62" s="2">
        <f t="shared" ref="J62:J63" si="90">(J58/$D$2)*100</f>
        <v>1.7200405924441533</v>
      </c>
      <c r="K62" s="25">
        <f t="shared" ref="K62:K63" si="91">(K58/$E$2)*100</f>
        <v>0.89703768126231342</v>
      </c>
      <c r="M62" s="72" t="s">
        <v>236</v>
      </c>
      <c r="N62" s="2">
        <f t="shared" ref="N62:N63" si="92">(N58/$B$2)*100</f>
        <v>1.3047012299418495E-4</v>
      </c>
      <c r="O62" s="2">
        <f t="shared" ref="O62:O63" si="93">(O58/$C$2)*100</f>
        <v>0</v>
      </c>
      <c r="P62" s="2">
        <f t="shared" ref="P62:P63" si="94">(P58/$D$2)*100</f>
        <v>9.8911968348170121E-2</v>
      </c>
      <c r="Q62" s="25">
        <f t="shared" ref="Q62:Q63" si="95">(Q58/$E$2)*100</f>
        <v>0.14163752862036527</v>
      </c>
      <c r="R62" s="24"/>
      <c r="S62" s="72" t="s">
        <v>236</v>
      </c>
      <c r="T62" s="2">
        <f t="shared" ref="T62:T63" si="96">(T58/$B$2)*100</f>
        <v>0</v>
      </c>
      <c r="U62" s="2">
        <f t="shared" ref="U62:U63" si="97">(U58/$C$2)*100</f>
        <v>1.3921856618798683E-4</v>
      </c>
      <c r="V62" s="2">
        <f t="shared" ref="V62:V63" si="98">(V58/$D$2)*100</f>
        <v>0.13830547955177033</v>
      </c>
      <c r="W62" s="25">
        <f t="shared" ref="W62:W63" si="99">(W58/$E$2)*100</f>
        <v>0.10933423261922934</v>
      </c>
      <c r="Y62" s="72" t="s">
        <v>236</v>
      </c>
      <c r="Z62" s="2">
        <f t="shared" ref="Z62:Z63" si="100">(Z58/$B$2)*100</f>
        <v>0</v>
      </c>
      <c r="AA62" s="2">
        <f t="shared" ref="AA62:AA63" si="101">(AA58/$C$2)*100</f>
        <v>0</v>
      </c>
      <c r="AB62" s="2">
        <f t="shared" ref="AB62:AB63" si="102">(AB58/$D$2)*100</f>
        <v>5.3673659014905306</v>
      </c>
      <c r="AC62" s="25">
        <f t="shared" ref="AC62:AC63" si="103">(AC58/$E$2)*100</f>
        <v>0.24138726682167516</v>
      </c>
    </row>
    <row r="63" spans="1:29" ht="16.5" thickBot="1" x14ac:dyDescent="0.3">
      <c r="A63" s="75" t="s">
        <v>237</v>
      </c>
      <c r="B63" s="27">
        <f t="shared" si="84"/>
        <v>0.97500322913554405</v>
      </c>
      <c r="C63" s="27">
        <f t="shared" si="85"/>
        <v>2.1938061659902965</v>
      </c>
      <c r="D63" s="27">
        <f t="shared" si="86"/>
        <v>7.4933309354674335E-2</v>
      </c>
      <c r="E63" s="28">
        <f t="shared" si="87"/>
        <v>1.2151009034273443</v>
      </c>
      <c r="G63" s="75" t="s">
        <v>237</v>
      </c>
      <c r="H63" s="27">
        <f t="shared" si="88"/>
        <v>5.2188049197673979E-4</v>
      </c>
      <c r="I63" s="27">
        <f t="shared" si="89"/>
        <v>1.2529670956918815E-3</v>
      </c>
      <c r="J63" s="27">
        <f t="shared" si="90"/>
        <v>8.3068925798896132E-2</v>
      </c>
      <c r="K63" s="28">
        <f t="shared" si="91"/>
        <v>0.36030599385882395</v>
      </c>
      <c r="M63" s="75" t="s">
        <v>237</v>
      </c>
      <c r="N63" s="27">
        <f t="shared" si="92"/>
        <v>1.3047012299418495E-4</v>
      </c>
      <c r="O63" s="27">
        <f t="shared" si="93"/>
        <v>1.3921856618798683E-4</v>
      </c>
      <c r="P63" s="27">
        <f t="shared" si="94"/>
        <v>0.310009805558767</v>
      </c>
      <c r="Q63" s="28">
        <f t="shared" si="95"/>
        <v>5.2554977724925012</v>
      </c>
      <c r="R63" s="24"/>
      <c r="S63" s="75" t="s">
        <v>237</v>
      </c>
      <c r="T63" s="27">
        <f t="shared" si="96"/>
        <v>6.5235061497092477E-4</v>
      </c>
      <c r="U63" s="27">
        <f t="shared" si="97"/>
        <v>1.8098413604438288E-3</v>
      </c>
      <c r="V63" s="27">
        <f t="shared" si="98"/>
        <v>0.11347043987993542</v>
      </c>
      <c r="W63" s="28">
        <f t="shared" si="99"/>
        <v>1.5331641255923749</v>
      </c>
      <c r="Y63" s="75" t="s">
        <v>237</v>
      </c>
      <c r="Z63" s="27">
        <f t="shared" si="100"/>
        <v>0</v>
      </c>
      <c r="AA63" s="27">
        <f t="shared" si="101"/>
        <v>1.3921856618798683E-4</v>
      </c>
      <c r="AB63" s="27">
        <f t="shared" si="102"/>
        <v>0.20296222076637507</v>
      </c>
      <c r="AC63" s="28">
        <f t="shared" si="103"/>
        <v>0.11430397046555793</v>
      </c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6A5E1C-0687-4949-8892-DA3F6D2B478C}">
  <dimension ref="A1:W53"/>
  <sheetViews>
    <sheetView zoomScale="80" zoomScaleNormal="80" workbookViewId="0"/>
  </sheetViews>
  <sheetFormatPr defaultRowHeight="15" x14ac:dyDescent="0.25"/>
  <cols>
    <col min="1" max="1" width="35" bestFit="1" customWidth="1"/>
    <col min="2" max="2" width="17.85546875" bestFit="1" customWidth="1"/>
    <col min="3" max="3" width="17.5703125" bestFit="1" customWidth="1"/>
    <col min="4" max="4" width="17.140625" customWidth="1"/>
    <col min="5" max="5" width="15.5703125" customWidth="1"/>
    <col min="6" max="6" width="11.140625" customWidth="1"/>
    <col min="7" max="11" width="17.85546875" customWidth="1"/>
    <col min="13" max="17" width="17.85546875" customWidth="1"/>
    <col min="19" max="23" width="17.85546875" customWidth="1"/>
  </cols>
  <sheetData>
    <row r="1" spans="1:23" ht="15.75" x14ac:dyDescent="0.25">
      <c r="A1" s="64"/>
      <c r="B1" s="65" t="s">
        <v>227</v>
      </c>
      <c r="C1" s="65" t="s">
        <v>228</v>
      </c>
      <c r="D1" s="65" t="s">
        <v>229</v>
      </c>
      <c r="E1" s="65" t="s">
        <v>230</v>
      </c>
      <c r="F1" s="65" t="s">
        <v>231</v>
      </c>
    </row>
    <row r="2" spans="1:23" ht="23.25" x14ac:dyDescent="0.35">
      <c r="A2" s="66" t="s">
        <v>239</v>
      </c>
      <c r="B2" s="83">
        <v>297737</v>
      </c>
      <c r="C2" s="83">
        <v>191660</v>
      </c>
      <c r="D2" s="83">
        <v>255144</v>
      </c>
      <c r="E2" s="83">
        <v>214855</v>
      </c>
      <c r="F2" s="83">
        <f>SUM(B2:E2)</f>
        <v>959396</v>
      </c>
    </row>
    <row r="3" spans="1:23" x14ac:dyDescent="0.25">
      <c r="B3" s="1"/>
      <c r="C3" s="1"/>
      <c r="D3" s="1"/>
      <c r="E3" s="1"/>
    </row>
    <row r="4" spans="1:23" ht="15.75" thickBot="1" x14ac:dyDescent="0.3"/>
    <row r="5" spans="1:23" ht="18.75" x14ac:dyDescent="0.3">
      <c r="A5" s="69" t="s">
        <v>58</v>
      </c>
      <c r="B5" s="67" t="s">
        <v>227</v>
      </c>
      <c r="C5" s="67" t="s">
        <v>228</v>
      </c>
      <c r="D5" s="67" t="s">
        <v>229</v>
      </c>
      <c r="E5" s="68" t="s">
        <v>230</v>
      </c>
      <c r="F5" s="65"/>
      <c r="G5" s="69" t="s">
        <v>57</v>
      </c>
      <c r="H5" s="67" t="s">
        <v>227</v>
      </c>
      <c r="I5" s="67" t="s">
        <v>228</v>
      </c>
      <c r="J5" s="67" t="s">
        <v>229</v>
      </c>
      <c r="K5" s="68" t="s">
        <v>230</v>
      </c>
      <c r="M5" s="69" t="s">
        <v>54</v>
      </c>
      <c r="N5" s="67" t="s">
        <v>227</v>
      </c>
      <c r="O5" s="67" t="s">
        <v>228</v>
      </c>
      <c r="P5" s="67" t="s">
        <v>229</v>
      </c>
      <c r="Q5" s="68" t="s">
        <v>230</v>
      </c>
      <c r="S5" s="69" t="s">
        <v>51</v>
      </c>
      <c r="T5" s="67" t="s">
        <v>227</v>
      </c>
      <c r="U5" s="67" t="s">
        <v>228</v>
      </c>
      <c r="V5" s="67" t="s">
        <v>229</v>
      </c>
      <c r="W5" s="68" t="s">
        <v>230</v>
      </c>
    </row>
    <row r="6" spans="1:23" ht="18.75" x14ac:dyDescent="0.3">
      <c r="A6" s="64" t="s">
        <v>226</v>
      </c>
      <c r="B6" s="70"/>
      <c r="C6" s="70"/>
      <c r="D6" s="70"/>
      <c r="E6" s="77"/>
      <c r="F6" s="65"/>
      <c r="G6" s="64" t="s">
        <v>226</v>
      </c>
      <c r="H6" s="65"/>
      <c r="I6" s="65"/>
      <c r="J6" s="65"/>
      <c r="K6" s="71"/>
      <c r="M6" s="64" t="s">
        <v>226</v>
      </c>
      <c r="N6" s="65"/>
      <c r="O6" s="65"/>
      <c r="P6" s="65"/>
      <c r="Q6" s="71"/>
      <c r="S6" s="64" t="s">
        <v>226</v>
      </c>
      <c r="T6" s="65"/>
      <c r="U6" s="65"/>
      <c r="V6" s="65"/>
      <c r="W6" s="71"/>
    </row>
    <row r="7" spans="1:23" ht="15.75" x14ac:dyDescent="0.25">
      <c r="A7" s="72" t="s">
        <v>232</v>
      </c>
      <c r="B7" s="1">
        <v>7405</v>
      </c>
      <c r="C7" s="1">
        <v>7649</v>
      </c>
      <c r="D7" s="1">
        <v>14070</v>
      </c>
      <c r="E7" s="8">
        <v>11244</v>
      </c>
      <c r="F7" s="2"/>
      <c r="G7" s="72" t="s">
        <v>232</v>
      </c>
      <c r="H7" s="73">
        <v>466</v>
      </c>
      <c r="I7" s="73">
        <v>699</v>
      </c>
      <c r="J7" s="73">
        <v>100</v>
      </c>
      <c r="K7" s="74">
        <v>96</v>
      </c>
      <c r="M7" s="72" t="s">
        <v>232</v>
      </c>
      <c r="N7" s="73">
        <v>390</v>
      </c>
      <c r="O7" s="73">
        <v>338</v>
      </c>
      <c r="P7" s="73">
        <v>75</v>
      </c>
      <c r="Q7" s="74">
        <v>737</v>
      </c>
      <c r="S7" s="72" t="s">
        <v>232</v>
      </c>
      <c r="T7" s="73">
        <v>181</v>
      </c>
      <c r="U7" s="73">
        <v>488</v>
      </c>
      <c r="V7" s="73">
        <v>184</v>
      </c>
      <c r="W7" s="74">
        <v>860</v>
      </c>
    </row>
    <row r="8" spans="1:23" ht="15.75" x14ac:dyDescent="0.25">
      <c r="A8" s="72" t="s">
        <v>233</v>
      </c>
      <c r="B8" s="1">
        <v>54987</v>
      </c>
      <c r="C8" s="1">
        <v>3678</v>
      </c>
      <c r="D8" s="1">
        <v>35874</v>
      </c>
      <c r="E8" s="25">
        <v>11638</v>
      </c>
      <c r="F8" s="2"/>
      <c r="G8" s="72" t="s">
        <v>233</v>
      </c>
      <c r="H8" s="73">
        <v>2295</v>
      </c>
      <c r="I8" s="73">
        <v>577</v>
      </c>
      <c r="J8" s="73">
        <v>54</v>
      </c>
      <c r="K8" s="74">
        <v>59</v>
      </c>
      <c r="M8" s="72" t="s">
        <v>233</v>
      </c>
      <c r="N8" s="73">
        <v>15</v>
      </c>
      <c r="O8" s="73">
        <v>19</v>
      </c>
      <c r="P8" s="73">
        <v>15</v>
      </c>
      <c r="Q8" s="74">
        <v>19</v>
      </c>
      <c r="S8" s="72" t="s">
        <v>233</v>
      </c>
      <c r="T8" s="73">
        <v>14</v>
      </c>
      <c r="U8" s="73">
        <v>36</v>
      </c>
      <c r="V8" s="73">
        <v>22</v>
      </c>
      <c r="W8" s="74">
        <v>62</v>
      </c>
    </row>
    <row r="9" spans="1:23" ht="15.75" x14ac:dyDescent="0.25">
      <c r="A9" s="72" t="s">
        <v>234</v>
      </c>
      <c r="B9" s="1">
        <v>1194</v>
      </c>
      <c r="C9" s="1">
        <v>6166</v>
      </c>
      <c r="D9" s="1">
        <v>868</v>
      </c>
      <c r="E9" s="8">
        <v>3077</v>
      </c>
      <c r="G9" s="72" t="s">
        <v>234</v>
      </c>
      <c r="H9" s="73">
        <v>39</v>
      </c>
      <c r="I9" s="73">
        <v>104</v>
      </c>
      <c r="J9" s="73">
        <v>17</v>
      </c>
      <c r="K9" s="74">
        <v>27</v>
      </c>
      <c r="M9" s="72" t="s">
        <v>234</v>
      </c>
      <c r="N9" s="73">
        <v>445</v>
      </c>
      <c r="O9" s="73">
        <v>546</v>
      </c>
      <c r="P9" s="73">
        <v>11</v>
      </c>
      <c r="Q9" s="74">
        <v>326</v>
      </c>
      <c r="S9" s="72" t="s">
        <v>234</v>
      </c>
      <c r="T9" s="73">
        <v>266</v>
      </c>
      <c r="U9" s="73">
        <v>1070</v>
      </c>
      <c r="V9" s="73">
        <v>61</v>
      </c>
      <c r="W9" s="74">
        <v>877</v>
      </c>
    </row>
    <row r="10" spans="1:23" ht="15.75" x14ac:dyDescent="0.25">
      <c r="A10" s="64" t="s">
        <v>235</v>
      </c>
      <c r="B10" s="78"/>
      <c r="C10" s="78"/>
      <c r="D10" s="78"/>
      <c r="E10" s="79"/>
      <c r="G10" s="64" t="s">
        <v>235</v>
      </c>
      <c r="H10" s="73"/>
      <c r="I10" s="73"/>
      <c r="J10" s="73"/>
      <c r="K10" s="74"/>
      <c r="M10" s="64" t="s">
        <v>235</v>
      </c>
      <c r="N10" s="73"/>
      <c r="O10" s="73"/>
      <c r="P10" s="73"/>
      <c r="Q10" s="74"/>
      <c r="S10" s="64" t="s">
        <v>235</v>
      </c>
      <c r="T10" s="73"/>
      <c r="U10" s="73"/>
      <c r="V10" s="73"/>
      <c r="W10" s="74"/>
    </row>
    <row r="11" spans="1:23" ht="15.75" x14ac:dyDescent="0.25">
      <c r="A11" s="72" t="s">
        <v>232</v>
      </c>
      <c r="B11" s="2">
        <f>(B7/B2)*100</f>
        <v>2.4870943147811659</v>
      </c>
      <c r="C11" s="2">
        <f>(C7/C2)*100</f>
        <v>3.9909214233538557</v>
      </c>
      <c r="D11" s="2">
        <f>(D7/D2)*100</f>
        <v>5.5145329696171572</v>
      </c>
      <c r="E11" s="25">
        <f>(E7/E2)*100</f>
        <v>5.2332968746363822</v>
      </c>
      <c r="G11" s="72" t="s">
        <v>232</v>
      </c>
      <c r="H11" s="2">
        <f>(H7/$B$2)*100</f>
        <v>0.15651397038325771</v>
      </c>
      <c r="I11" s="2">
        <f>(I7/$C$2)*100</f>
        <v>0.36470833768131067</v>
      </c>
      <c r="J11" s="2">
        <f>(J7/$D$2)*100</f>
        <v>3.9193553444329482E-2</v>
      </c>
      <c r="K11" s="25">
        <f>(K7/$E$2)*100</f>
        <v>4.4681296688464316E-2</v>
      </c>
      <c r="M11" s="72" t="s">
        <v>232</v>
      </c>
      <c r="N11" s="2">
        <f>(N7/$B$2)*100</f>
        <v>0.13098808680143884</v>
      </c>
      <c r="O11" s="2">
        <f>(O7/$C$2)*100</f>
        <v>0.1763539601377439</v>
      </c>
      <c r="P11" s="2">
        <f>(P7/$D$2)*100</f>
        <v>2.9395165083247108E-2</v>
      </c>
      <c r="Q11" s="25">
        <f>(Q7/$E$2)*100</f>
        <v>0.34302203811873128</v>
      </c>
      <c r="S11" s="72" t="s">
        <v>232</v>
      </c>
      <c r="T11" s="2">
        <f>(T7/$B$2)*100</f>
        <v>6.0791906951436998E-2</v>
      </c>
      <c r="U11" s="2">
        <f>(U7/$C$2)*100</f>
        <v>0.25461755191484925</v>
      </c>
      <c r="V11" s="2">
        <f>(V7/$D$2)*100</f>
        <v>7.2116138337566235E-2</v>
      </c>
      <c r="W11" s="25">
        <f>(W7/$E$2)*100</f>
        <v>0.40026994950082612</v>
      </c>
    </row>
    <row r="12" spans="1:23" ht="15.75" x14ac:dyDescent="0.25">
      <c r="A12" s="72" t="s">
        <v>236</v>
      </c>
      <c r="B12" s="2">
        <f>(B8/B2)*100</f>
        <v>18.468312638335174</v>
      </c>
      <c r="C12" s="2">
        <f>(C8/C2)*100</f>
        <v>1.9190232703746215</v>
      </c>
      <c r="D12" s="2">
        <f t="shared" ref="D12:E12" si="0">(D8/D2)*100</f>
        <v>14.060295362618758</v>
      </c>
      <c r="E12" s="25">
        <f t="shared" si="0"/>
        <v>5.4166763631286221</v>
      </c>
      <c r="G12" s="72" t="s">
        <v>236</v>
      </c>
      <c r="H12" s="2">
        <f t="shared" ref="H12:H13" si="1">(H8/$B$2)*100</f>
        <v>0.7708145107930825</v>
      </c>
      <c r="I12" s="2">
        <f t="shared" ref="I12:I13" si="2">(I8/$C$2)*100</f>
        <v>0.30105394970259836</v>
      </c>
      <c r="J12" s="2">
        <f t="shared" ref="J12:J13" si="3">(J8/$D$2)*100</f>
        <v>2.1164518859937916E-2</v>
      </c>
      <c r="K12" s="25">
        <f t="shared" ref="K12:K13" si="4">(K8/$E$2)*100</f>
        <v>2.7460380256452026E-2</v>
      </c>
      <c r="M12" s="72" t="s">
        <v>236</v>
      </c>
      <c r="N12" s="2">
        <f t="shared" ref="N12:N13" si="5">(N8/$B$2)*100</f>
        <v>5.0380033385168787E-3</v>
      </c>
      <c r="O12" s="2">
        <f t="shared" ref="O12:O13" si="6">(O8/$C$2)*100</f>
        <v>9.9133882917666703E-3</v>
      </c>
      <c r="P12" s="2">
        <f t="shared" ref="P12:P13" si="7">(P8/$D$2)*100</f>
        <v>5.8790330166494211E-3</v>
      </c>
      <c r="Q12" s="25">
        <f t="shared" ref="Q12:Q13" si="8">(Q8/$E$2)*100</f>
        <v>8.8431733029252276E-3</v>
      </c>
      <c r="S12" s="72" t="s">
        <v>236</v>
      </c>
      <c r="T12" s="2">
        <f t="shared" ref="T12:T13" si="9">(T8/$B$2)*100</f>
        <v>4.7021364492824203E-3</v>
      </c>
      <c r="U12" s="2">
        <f t="shared" ref="U12:U13" si="10">(U8/$C$2)*100</f>
        <v>1.8783262026505269E-2</v>
      </c>
      <c r="V12" s="2">
        <f t="shared" ref="V12:V13" si="11">(V8/$D$2)*100</f>
        <v>8.6225817577524847E-3</v>
      </c>
      <c r="W12" s="25">
        <f t="shared" ref="W12:W13" si="12">(W8/$E$2)*100</f>
        <v>2.8856670777966536E-2</v>
      </c>
    </row>
    <row r="13" spans="1:23" ht="16.5" thickBot="1" x14ac:dyDescent="0.3">
      <c r="A13" s="75" t="s">
        <v>237</v>
      </c>
      <c r="B13" s="27">
        <f>(B9/B2)*100</f>
        <v>0.4010250657459436</v>
      </c>
      <c r="C13" s="27">
        <f t="shared" ref="C13" si="13">(C9/C2)*100</f>
        <v>3.2171553793175414</v>
      </c>
      <c r="D13" s="27">
        <f>(D9/D2)*100</f>
        <v>0.34020004389677982</v>
      </c>
      <c r="E13" s="28">
        <f>(E9/E2)*100</f>
        <v>1.4321286449000488</v>
      </c>
      <c r="G13" s="75" t="s">
        <v>237</v>
      </c>
      <c r="H13" s="27">
        <f t="shared" si="1"/>
        <v>1.3098808680143886E-2</v>
      </c>
      <c r="I13" s="27">
        <f t="shared" si="2"/>
        <v>5.4262756965459666E-2</v>
      </c>
      <c r="J13" s="27">
        <f t="shared" si="3"/>
        <v>6.6629040855360113E-3</v>
      </c>
      <c r="K13" s="28">
        <f t="shared" si="4"/>
        <v>1.2566614693630587E-2</v>
      </c>
      <c r="M13" s="75" t="s">
        <v>237</v>
      </c>
      <c r="N13" s="27">
        <f t="shared" si="5"/>
        <v>0.14946076570933406</v>
      </c>
      <c r="O13" s="27">
        <f t="shared" si="6"/>
        <v>0.28487947406866326</v>
      </c>
      <c r="P13" s="27">
        <f t="shared" si="7"/>
        <v>4.3112908788762424E-3</v>
      </c>
      <c r="Q13" s="28">
        <f t="shared" si="8"/>
        <v>0.15173023667124338</v>
      </c>
      <c r="S13" s="75" t="s">
        <v>237</v>
      </c>
      <c r="T13" s="27">
        <f t="shared" si="9"/>
        <v>8.934059253636599E-2</v>
      </c>
      <c r="U13" s="27">
        <f t="shared" si="10"/>
        <v>0.55828028801001772</v>
      </c>
      <c r="V13" s="27">
        <f t="shared" si="11"/>
        <v>2.3908067601040982E-2</v>
      </c>
      <c r="W13" s="28">
        <f t="shared" si="12"/>
        <v>0.40818226245607503</v>
      </c>
    </row>
    <row r="14" spans="1:23" ht="15.75" thickBot="1" x14ac:dyDescent="0.3"/>
    <row r="15" spans="1:23" ht="18.75" x14ac:dyDescent="0.3">
      <c r="A15" s="69" t="s">
        <v>47</v>
      </c>
      <c r="B15" s="67" t="s">
        <v>227</v>
      </c>
      <c r="C15" s="67" t="s">
        <v>228</v>
      </c>
      <c r="D15" s="67" t="s">
        <v>229</v>
      </c>
      <c r="E15" s="68" t="s">
        <v>230</v>
      </c>
      <c r="G15" s="69" t="s">
        <v>59</v>
      </c>
      <c r="H15" s="67" t="s">
        <v>227</v>
      </c>
      <c r="I15" s="67" t="s">
        <v>228</v>
      </c>
      <c r="J15" s="67" t="s">
        <v>229</v>
      </c>
      <c r="K15" s="68" t="s">
        <v>230</v>
      </c>
      <c r="M15" s="69" t="s">
        <v>60</v>
      </c>
      <c r="N15" s="67" t="s">
        <v>227</v>
      </c>
      <c r="O15" s="67" t="s">
        <v>228</v>
      </c>
      <c r="P15" s="67" t="s">
        <v>229</v>
      </c>
      <c r="Q15" s="68" t="s">
        <v>230</v>
      </c>
      <c r="S15" s="69" t="s">
        <v>49</v>
      </c>
      <c r="T15" s="67" t="s">
        <v>227</v>
      </c>
      <c r="U15" s="67" t="s">
        <v>228</v>
      </c>
      <c r="V15" s="67" t="s">
        <v>229</v>
      </c>
      <c r="W15" s="68" t="s">
        <v>230</v>
      </c>
    </row>
    <row r="16" spans="1:23" ht="15.75" x14ac:dyDescent="0.25">
      <c r="A16" s="64" t="s">
        <v>226</v>
      </c>
      <c r="B16" s="65"/>
      <c r="C16" s="65"/>
      <c r="D16" s="65"/>
      <c r="E16" s="71"/>
      <c r="G16" s="64" t="s">
        <v>226</v>
      </c>
      <c r="H16" s="65"/>
      <c r="I16" s="65"/>
      <c r="J16" s="65"/>
      <c r="K16" s="71"/>
      <c r="M16" s="64" t="s">
        <v>226</v>
      </c>
      <c r="N16" s="65"/>
      <c r="O16" s="65"/>
      <c r="P16" s="65"/>
      <c r="Q16" s="71"/>
      <c r="S16" s="64" t="s">
        <v>226</v>
      </c>
      <c r="T16" s="65"/>
      <c r="U16" s="65"/>
      <c r="V16" s="65"/>
      <c r="W16" s="71"/>
    </row>
    <row r="17" spans="1:23" ht="15.75" x14ac:dyDescent="0.25">
      <c r="A17" s="72" t="s">
        <v>232</v>
      </c>
      <c r="B17" s="73">
        <v>65</v>
      </c>
      <c r="C17" s="73">
        <v>69</v>
      </c>
      <c r="D17" s="73">
        <v>3018</v>
      </c>
      <c r="E17" s="74">
        <v>4279</v>
      </c>
      <c r="G17" s="72" t="s">
        <v>232</v>
      </c>
      <c r="H17" s="73">
        <v>525</v>
      </c>
      <c r="I17" s="73">
        <v>617</v>
      </c>
      <c r="J17" s="73">
        <v>167</v>
      </c>
      <c r="K17" s="74">
        <v>274</v>
      </c>
      <c r="M17" s="72" t="s">
        <v>232</v>
      </c>
      <c r="N17" s="73">
        <v>12571</v>
      </c>
      <c r="O17" s="73">
        <v>10014</v>
      </c>
      <c r="P17" s="73">
        <v>19694</v>
      </c>
      <c r="Q17" s="74">
        <v>26162</v>
      </c>
      <c r="S17" s="72" t="s">
        <v>232</v>
      </c>
      <c r="T17" s="73">
        <v>220</v>
      </c>
      <c r="U17" s="73">
        <v>291</v>
      </c>
      <c r="V17" s="73">
        <v>400</v>
      </c>
      <c r="W17" s="74">
        <v>770</v>
      </c>
    </row>
    <row r="18" spans="1:23" ht="15.75" x14ac:dyDescent="0.25">
      <c r="A18" s="72" t="s">
        <v>233</v>
      </c>
      <c r="B18" s="73">
        <v>2</v>
      </c>
      <c r="C18" s="73">
        <v>0</v>
      </c>
      <c r="D18" s="73">
        <v>13</v>
      </c>
      <c r="E18" s="74">
        <v>11</v>
      </c>
      <c r="G18" s="72" t="s">
        <v>233</v>
      </c>
      <c r="H18" s="73">
        <v>4223</v>
      </c>
      <c r="I18" s="73">
        <v>1774</v>
      </c>
      <c r="J18" s="73">
        <v>406</v>
      </c>
      <c r="K18" s="74">
        <v>414</v>
      </c>
      <c r="M18" s="72" t="s">
        <v>233</v>
      </c>
      <c r="N18" s="73">
        <v>1568</v>
      </c>
      <c r="O18" s="73">
        <v>930</v>
      </c>
      <c r="P18" s="73">
        <v>35284</v>
      </c>
      <c r="Q18" s="74">
        <v>5593</v>
      </c>
      <c r="S18" s="72" t="s">
        <v>233</v>
      </c>
      <c r="T18" s="73">
        <v>316</v>
      </c>
      <c r="U18" s="73">
        <v>265</v>
      </c>
      <c r="V18" s="73">
        <v>836</v>
      </c>
      <c r="W18" s="74">
        <v>1637</v>
      </c>
    </row>
    <row r="19" spans="1:23" ht="15.75" x14ac:dyDescent="0.25">
      <c r="A19" s="72" t="s">
        <v>234</v>
      </c>
      <c r="B19" s="73">
        <v>33</v>
      </c>
      <c r="C19" s="73">
        <v>20</v>
      </c>
      <c r="D19" s="73">
        <v>422</v>
      </c>
      <c r="E19" s="74">
        <v>4163</v>
      </c>
      <c r="G19" s="72" t="s">
        <v>234</v>
      </c>
      <c r="H19" s="73">
        <v>2</v>
      </c>
      <c r="I19" s="73">
        <v>8</v>
      </c>
      <c r="J19" s="73">
        <v>0</v>
      </c>
      <c r="K19" s="74">
        <v>2</v>
      </c>
      <c r="M19" s="72" t="s">
        <v>234</v>
      </c>
      <c r="N19" s="73">
        <v>8709</v>
      </c>
      <c r="O19" s="73">
        <v>15145</v>
      </c>
      <c r="P19" s="73">
        <v>6063</v>
      </c>
      <c r="Q19" s="74">
        <v>38276</v>
      </c>
      <c r="S19" s="72" t="s">
        <v>234</v>
      </c>
      <c r="T19" s="73">
        <v>49</v>
      </c>
      <c r="U19" s="73">
        <v>110</v>
      </c>
      <c r="V19" s="73">
        <v>179</v>
      </c>
      <c r="W19" s="74">
        <v>206</v>
      </c>
    </row>
    <row r="20" spans="1:23" ht="15.75" x14ac:dyDescent="0.25">
      <c r="A20" s="64" t="s">
        <v>235</v>
      </c>
      <c r="B20" s="73"/>
      <c r="C20" s="73"/>
      <c r="D20" s="73"/>
      <c r="E20" s="74"/>
      <c r="G20" s="64" t="s">
        <v>235</v>
      </c>
      <c r="H20" s="73"/>
      <c r="I20" s="73"/>
      <c r="J20" s="73"/>
      <c r="K20" s="74"/>
      <c r="M20" s="64" t="s">
        <v>235</v>
      </c>
      <c r="N20" s="73"/>
      <c r="O20" s="73"/>
      <c r="P20" s="73"/>
      <c r="Q20" s="74"/>
      <c r="S20" s="64" t="s">
        <v>235</v>
      </c>
      <c r="T20" s="73"/>
      <c r="U20" s="73"/>
      <c r="V20" s="73"/>
      <c r="W20" s="74"/>
    </row>
    <row r="21" spans="1:23" ht="15.75" x14ac:dyDescent="0.25">
      <c r="A21" s="72" t="s">
        <v>232</v>
      </c>
      <c r="B21" s="24">
        <v>2.1831347800239809E-2</v>
      </c>
      <c r="C21" s="24">
        <v>3.6001252217468437E-2</v>
      </c>
      <c r="D21" s="24">
        <v>1.1828614429498636</v>
      </c>
      <c r="E21" s="80">
        <v>1.9915757138535299</v>
      </c>
      <c r="G21" s="72" t="s">
        <v>232</v>
      </c>
      <c r="H21" s="2">
        <f>(H17/$B$2)*100</f>
        <v>0.17633011684809077</v>
      </c>
      <c r="I21" s="2">
        <f>(I17/$C$2)*100</f>
        <v>0.32192424084315979</v>
      </c>
      <c r="J21" s="2">
        <f>(J17/$D$2)*100</f>
        <v>6.5453234252030229E-2</v>
      </c>
      <c r="K21" s="25">
        <f>(K17/$E$2)*100</f>
        <v>0.12752786763165855</v>
      </c>
      <c r="M21" s="72" t="s">
        <v>232</v>
      </c>
      <c r="N21" s="2">
        <f>(N17/$B$2)*100</f>
        <v>4.2221826645663789</v>
      </c>
      <c r="O21" s="2">
        <f>(O17/$C$2)*100</f>
        <v>5.2248773870395491</v>
      </c>
      <c r="P21" s="2">
        <f>(P17/$D$2)*100</f>
        <v>7.7187784153262466</v>
      </c>
      <c r="Q21" s="25">
        <f>(Q17/$E$2)*100</f>
        <v>12.176584207954201</v>
      </c>
      <c r="S21" s="72" t="s">
        <v>232</v>
      </c>
      <c r="T21" s="2">
        <f>(T17/$B$2)*100</f>
        <v>7.3890715631580894E-2</v>
      </c>
      <c r="U21" s="2">
        <f>(U17/$C$2)*100</f>
        <v>0.15183136804758426</v>
      </c>
      <c r="V21" s="2">
        <f>(V17/$D$2)*100</f>
        <v>0.15677421377731793</v>
      </c>
      <c r="W21" s="25">
        <f>(W17/$E$2)*100</f>
        <v>0.35838123385539083</v>
      </c>
    </row>
    <row r="22" spans="1:23" ht="15.75" x14ac:dyDescent="0.25">
      <c r="A22" s="72" t="s">
        <v>236</v>
      </c>
      <c r="B22" s="24">
        <v>6.7173377846891725E-4</v>
      </c>
      <c r="C22" s="24">
        <v>0</v>
      </c>
      <c r="D22" s="24">
        <v>5.0951619477628317E-3</v>
      </c>
      <c r="E22" s="80">
        <v>5.1197319122198688E-3</v>
      </c>
      <c r="G22" s="72" t="s">
        <v>236</v>
      </c>
      <c r="H22" s="2">
        <f t="shared" ref="H22:H23" si="14">(H18/$B$2)*100</f>
        <v>1.4183658732371187</v>
      </c>
      <c r="I22" s="2">
        <f t="shared" ref="I22:I23" si="15">(I18/$C$2)*100</f>
        <v>0.92559741208389867</v>
      </c>
      <c r="J22" s="2">
        <f t="shared" ref="J22:J23" si="16">(J18/$D$2)*100</f>
        <v>0.15912582698397768</v>
      </c>
      <c r="K22" s="25">
        <f t="shared" ref="K22:K23" si="17">(K18/$E$2)*100</f>
        <v>0.19268809196900236</v>
      </c>
      <c r="M22" s="72" t="s">
        <v>236</v>
      </c>
      <c r="N22" s="2">
        <f t="shared" ref="N22:N23" si="18">(N18/$B$2)*100</f>
        <v>0.52663928231963109</v>
      </c>
      <c r="O22" s="2">
        <f t="shared" ref="O22:O23" si="19">(O18/$C$2)*100</f>
        <v>0.48523426901805283</v>
      </c>
      <c r="P22" s="2">
        <f t="shared" ref="P22:P23" si="20">(P18/$D$2)*100</f>
        <v>13.829053397297212</v>
      </c>
      <c r="Q22" s="25">
        <f t="shared" ref="Q22:Q23" si="21">(Q18/$E$2)*100</f>
        <v>2.6031509622768843</v>
      </c>
      <c r="S22" s="72" t="s">
        <v>236</v>
      </c>
      <c r="T22" s="2">
        <f t="shared" ref="T22:T23" si="22">(T18/$B$2)*100</f>
        <v>0.10613393699808892</v>
      </c>
      <c r="U22" s="2">
        <f t="shared" ref="U22:U23" si="23">(U18/$C$2)*100</f>
        <v>0.13826567880621934</v>
      </c>
      <c r="V22" s="2">
        <f t="shared" ref="V22:V23" si="24">(V18/$D$2)*100</f>
        <v>0.32765810679459439</v>
      </c>
      <c r="W22" s="25">
        <f t="shared" ref="W22:W23" si="25">(W18/$E$2)*100</f>
        <v>0.76190919457308415</v>
      </c>
    </row>
    <row r="23" spans="1:23" ht="16.5" thickBot="1" x14ac:dyDescent="0.3">
      <c r="A23" s="75" t="s">
        <v>237</v>
      </c>
      <c r="B23" s="26">
        <v>1.1083607344737133E-2</v>
      </c>
      <c r="C23" s="26">
        <v>1.0435145570280704E-2</v>
      </c>
      <c r="D23" s="26">
        <v>0.16539679553507039</v>
      </c>
      <c r="E23" s="81">
        <v>1.9375858136883015</v>
      </c>
      <c r="G23" s="75" t="s">
        <v>237</v>
      </c>
      <c r="H23" s="27">
        <f t="shared" si="14"/>
        <v>6.7173377846891725E-4</v>
      </c>
      <c r="I23" s="27">
        <f t="shared" si="15"/>
        <v>4.1740582281122821E-3</v>
      </c>
      <c r="J23" s="27">
        <f t="shared" si="16"/>
        <v>0</v>
      </c>
      <c r="K23" s="28">
        <f t="shared" si="17"/>
        <v>9.308603476763398E-4</v>
      </c>
      <c r="M23" s="75" t="s">
        <v>237</v>
      </c>
      <c r="N23" s="27">
        <f t="shared" si="18"/>
        <v>2.9250647383428996</v>
      </c>
      <c r="O23" s="27">
        <f t="shared" si="19"/>
        <v>7.9020139830950642</v>
      </c>
      <c r="P23" s="27">
        <f t="shared" si="20"/>
        <v>2.3763051453296962</v>
      </c>
      <c r="Q23" s="28">
        <f t="shared" si="21"/>
        <v>17.814805333829792</v>
      </c>
      <c r="S23" s="75" t="s">
        <v>237</v>
      </c>
      <c r="T23" s="27">
        <f t="shared" si="22"/>
        <v>1.6457477572488471E-2</v>
      </c>
      <c r="U23" s="27">
        <f t="shared" si="23"/>
        <v>5.7393300636543874E-2</v>
      </c>
      <c r="V23" s="27">
        <f t="shared" si="24"/>
        <v>7.0156460665349765E-2</v>
      </c>
      <c r="W23" s="28">
        <f t="shared" si="25"/>
        <v>9.5878615810663009E-2</v>
      </c>
    </row>
    <row r="24" spans="1:23" ht="15.75" thickBot="1" x14ac:dyDescent="0.3"/>
    <row r="25" spans="1:23" ht="18.75" x14ac:dyDescent="0.3">
      <c r="A25" s="69" t="s">
        <v>53</v>
      </c>
      <c r="B25" s="67" t="s">
        <v>227</v>
      </c>
      <c r="C25" s="67" t="s">
        <v>228</v>
      </c>
      <c r="D25" s="67" t="s">
        <v>229</v>
      </c>
      <c r="E25" s="68" t="s">
        <v>230</v>
      </c>
      <c r="G25" s="69" t="s">
        <v>64</v>
      </c>
      <c r="H25" s="67" t="s">
        <v>227</v>
      </c>
      <c r="I25" s="67" t="s">
        <v>228</v>
      </c>
      <c r="J25" s="67" t="s">
        <v>229</v>
      </c>
      <c r="K25" s="68" t="s">
        <v>230</v>
      </c>
      <c r="M25" s="69" t="s">
        <v>52</v>
      </c>
      <c r="N25" s="67" t="s">
        <v>227</v>
      </c>
      <c r="O25" s="67" t="s">
        <v>228</v>
      </c>
      <c r="P25" s="67" t="s">
        <v>229</v>
      </c>
      <c r="Q25" s="68" t="s">
        <v>230</v>
      </c>
      <c r="S25" s="69" t="s">
        <v>50</v>
      </c>
      <c r="T25" s="67" t="s">
        <v>227</v>
      </c>
      <c r="U25" s="67" t="s">
        <v>228</v>
      </c>
      <c r="V25" s="67" t="s">
        <v>229</v>
      </c>
      <c r="W25" s="68" t="s">
        <v>230</v>
      </c>
    </row>
    <row r="26" spans="1:23" ht="15.75" x14ac:dyDescent="0.25">
      <c r="A26" s="64" t="s">
        <v>226</v>
      </c>
      <c r="B26" s="65"/>
      <c r="C26" s="65"/>
      <c r="D26" s="65"/>
      <c r="E26" s="71"/>
      <c r="G26" s="64" t="s">
        <v>226</v>
      </c>
      <c r="H26" s="65"/>
      <c r="I26" s="65"/>
      <c r="J26" s="65"/>
      <c r="K26" s="71"/>
      <c r="M26" s="64" t="s">
        <v>226</v>
      </c>
      <c r="N26" s="65"/>
      <c r="O26" s="65"/>
      <c r="P26" s="65"/>
      <c r="Q26" s="71"/>
      <c r="S26" s="64" t="s">
        <v>226</v>
      </c>
      <c r="T26" s="65"/>
      <c r="U26" s="65"/>
      <c r="V26" s="65"/>
      <c r="W26" s="71"/>
    </row>
    <row r="27" spans="1:23" ht="15.75" x14ac:dyDescent="0.25">
      <c r="A27" s="72" t="s">
        <v>232</v>
      </c>
      <c r="B27" s="73">
        <v>1931</v>
      </c>
      <c r="C27" s="73">
        <v>789</v>
      </c>
      <c r="D27" s="73">
        <v>22</v>
      </c>
      <c r="E27" s="74">
        <v>20</v>
      </c>
      <c r="G27" s="72" t="s">
        <v>232</v>
      </c>
      <c r="H27" s="73">
        <v>236</v>
      </c>
      <c r="I27" s="73">
        <v>278</v>
      </c>
      <c r="J27" s="73">
        <v>789</v>
      </c>
      <c r="K27" s="74">
        <v>345</v>
      </c>
      <c r="M27" s="72" t="s">
        <v>232</v>
      </c>
      <c r="N27" s="73">
        <v>207</v>
      </c>
      <c r="O27" s="73">
        <v>121</v>
      </c>
      <c r="P27" s="73">
        <v>24</v>
      </c>
      <c r="Q27" s="74">
        <v>66</v>
      </c>
      <c r="S27" s="72" t="s">
        <v>232</v>
      </c>
      <c r="T27" s="73">
        <v>39</v>
      </c>
      <c r="U27" s="73">
        <v>92</v>
      </c>
      <c r="V27" s="73">
        <v>2394</v>
      </c>
      <c r="W27" s="74">
        <v>4091</v>
      </c>
    </row>
    <row r="28" spans="1:23" ht="15.75" x14ac:dyDescent="0.25">
      <c r="A28" s="72" t="s">
        <v>233</v>
      </c>
      <c r="B28" s="73">
        <v>1161</v>
      </c>
      <c r="C28" s="73">
        <v>313</v>
      </c>
      <c r="D28" s="73">
        <v>16</v>
      </c>
      <c r="E28" s="74">
        <v>6</v>
      </c>
      <c r="G28" s="72" t="s">
        <v>233</v>
      </c>
      <c r="H28" s="73">
        <v>492</v>
      </c>
      <c r="I28" s="73">
        <v>187</v>
      </c>
      <c r="J28" s="73">
        <v>3807</v>
      </c>
      <c r="K28" s="74">
        <v>321</v>
      </c>
      <c r="M28" s="72" t="s">
        <v>233</v>
      </c>
      <c r="N28" s="73">
        <v>3</v>
      </c>
      <c r="O28" s="73">
        <v>4</v>
      </c>
      <c r="P28" s="73">
        <v>1</v>
      </c>
      <c r="Q28" s="74">
        <v>2</v>
      </c>
      <c r="S28" s="72" t="s">
        <v>233</v>
      </c>
      <c r="T28" s="73">
        <v>16</v>
      </c>
      <c r="U28" s="73">
        <v>25</v>
      </c>
      <c r="V28" s="73">
        <v>2275</v>
      </c>
      <c r="W28" s="74">
        <v>878</v>
      </c>
    </row>
    <row r="29" spans="1:23" ht="15.75" x14ac:dyDescent="0.25">
      <c r="A29" s="72" t="s">
        <v>234</v>
      </c>
      <c r="B29" s="73">
        <v>2</v>
      </c>
      <c r="C29" s="73">
        <v>1</v>
      </c>
      <c r="D29" s="73">
        <v>0</v>
      </c>
      <c r="E29" s="74">
        <v>0</v>
      </c>
      <c r="G29" s="72" t="s">
        <v>234</v>
      </c>
      <c r="H29" s="73">
        <v>30</v>
      </c>
      <c r="I29" s="73">
        <v>109</v>
      </c>
      <c r="J29" s="73">
        <v>52</v>
      </c>
      <c r="K29" s="74">
        <v>96</v>
      </c>
      <c r="M29" s="72" t="s">
        <v>234</v>
      </c>
      <c r="N29" s="73">
        <v>663</v>
      </c>
      <c r="O29" s="73">
        <v>1223</v>
      </c>
      <c r="P29" s="73">
        <v>63</v>
      </c>
      <c r="Q29" s="74">
        <v>270</v>
      </c>
      <c r="S29" s="72" t="s">
        <v>234</v>
      </c>
      <c r="T29" s="73">
        <v>79</v>
      </c>
      <c r="U29" s="73">
        <v>327</v>
      </c>
      <c r="V29" s="73">
        <v>344</v>
      </c>
      <c r="W29" s="74">
        <v>3815</v>
      </c>
    </row>
    <row r="30" spans="1:23" ht="15.75" x14ac:dyDescent="0.25">
      <c r="A30" s="64" t="s">
        <v>235</v>
      </c>
      <c r="B30" s="73"/>
      <c r="C30" s="73"/>
      <c r="D30" s="73"/>
      <c r="E30" s="74"/>
      <c r="G30" s="64" t="s">
        <v>235</v>
      </c>
      <c r="H30" s="73"/>
      <c r="I30" s="73"/>
      <c r="J30" s="73"/>
      <c r="K30" s="74"/>
      <c r="M30" s="64" t="s">
        <v>235</v>
      </c>
      <c r="N30" s="73"/>
      <c r="O30" s="73"/>
      <c r="P30" s="73"/>
      <c r="Q30" s="74"/>
      <c r="S30" s="64" t="s">
        <v>235</v>
      </c>
      <c r="T30" s="73"/>
      <c r="U30" s="73"/>
      <c r="V30" s="73"/>
      <c r="W30" s="74"/>
    </row>
    <row r="31" spans="1:23" ht="15.75" x14ac:dyDescent="0.25">
      <c r="A31" s="72" t="s">
        <v>232</v>
      </c>
      <c r="B31" s="2">
        <f>(B27/$B$2)*100</f>
        <v>0.64855896311173955</v>
      </c>
      <c r="C31" s="2">
        <f>(C27/$C$2)*100</f>
        <v>0.41166649274757383</v>
      </c>
      <c r="D31" s="2">
        <f>(D27/$D$2)*100</f>
        <v>8.6225817577524847E-3</v>
      </c>
      <c r="E31" s="25">
        <f>(E27/$E$2)*100</f>
        <v>9.3086034767633982E-3</v>
      </c>
      <c r="G31" s="72" t="s">
        <v>232</v>
      </c>
      <c r="H31" s="2">
        <f>(H27/$B$2)*100</f>
        <v>7.9264585859332229E-2</v>
      </c>
      <c r="I31" s="2">
        <f>(I27/$C$2)*100</f>
        <v>0.1450485234269018</v>
      </c>
      <c r="J31" s="2">
        <f>(J27/$D$2)*100</f>
        <v>0.30923713667575958</v>
      </c>
      <c r="K31" s="25">
        <f>(K27/$E$2)*100</f>
        <v>0.16057340997416861</v>
      </c>
      <c r="M31" s="72" t="s">
        <v>232</v>
      </c>
      <c r="N31" s="2">
        <f>(N27/$B$2)*100</f>
        <v>6.9524446071532936E-2</v>
      </c>
      <c r="O31" s="2">
        <f>(O27/$C$2)*100</f>
        <v>6.3132630700198256E-2</v>
      </c>
      <c r="P31" s="2">
        <f>(P27/$D$2)*100</f>
        <v>9.4064528266390741E-3</v>
      </c>
      <c r="Q31" s="25">
        <f>(Q27/$E$2)*100</f>
        <v>3.0718391473319218E-2</v>
      </c>
      <c r="S31" s="72" t="s">
        <v>232</v>
      </c>
      <c r="T31" s="2">
        <f>(T27/$B$2)*100</f>
        <v>1.3098808680143886E-2</v>
      </c>
      <c r="U31" s="2">
        <f>(U27/$C$2)*100</f>
        <v>4.8001669623291249E-2</v>
      </c>
      <c r="V31" s="2">
        <f>(V27/$D$2)*100</f>
        <v>0.93829366945724768</v>
      </c>
      <c r="W31" s="25">
        <f>(W27/$E$2)*100</f>
        <v>1.9040748411719532</v>
      </c>
    </row>
    <row r="32" spans="1:23" ht="15.75" x14ac:dyDescent="0.25">
      <c r="A32" s="72" t="s">
        <v>236</v>
      </c>
      <c r="B32" s="2">
        <f t="shared" ref="B32:B33" si="26">(B28/$B$2)*100</f>
        <v>0.38994145840120642</v>
      </c>
      <c r="C32" s="2">
        <f t="shared" ref="C32:C33" si="27">(C28/$C$2)*100</f>
        <v>0.16331002817489304</v>
      </c>
      <c r="D32" s="2">
        <f t="shared" ref="D32:D33" si="28">(D28/$D$2)*100</f>
        <v>6.2709685510927158E-3</v>
      </c>
      <c r="E32" s="25">
        <f t="shared" ref="E32:E33" si="29">(E28/$E$2)*100</f>
        <v>2.7925810430290197E-3</v>
      </c>
      <c r="G32" s="72" t="s">
        <v>236</v>
      </c>
      <c r="H32" s="2">
        <f t="shared" ref="H32:H33" si="30">(H28/$B$2)*100</f>
        <v>0.16524650950335362</v>
      </c>
      <c r="I32" s="2">
        <f t="shared" ref="I32:I33" si="31">(I28/$C$2)*100</f>
        <v>9.7568611082124598E-2</v>
      </c>
      <c r="J32" s="2">
        <f t="shared" ref="J32:J33" si="32">(J28/$D$2)*100</f>
        <v>1.4920985796256232</v>
      </c>
      <c r="K32" s="25">
        <f t="shared" ref="K32:K33" si="33">(K28/$E$2)*100</f>
        <v>0.14940308580205255</v>
      </c>
      <c r="M32" s="72" t="s">
        <v>236</v>
      </c>
      <c r="N32" s="2">
        <f t="shared" ref="N32:N33" si="34">(N28/$B$2)*100</f>
        <v>1.0076006677033759E-3</v>
      </c>
      <c r="O32" s="2">
        <f t="shared" ref="O32:O33" si="35">(O28/$C$2)*100</f>
        <v>2.0870291140561411E-3</v>
      </c>
      <c r="P32" s="2">
        <f t="shared" ref="P32:P33" si="36">(P28/$D$2)*100</f>
        <v>3.9193553444329474E-4</v>
      </c>
      <c r="Q32" s="25">
        <f t="shared" ref="Q32:Q33" si="37">(Q28/$E$2)*100</f>
        <v>9.308603476763398E-4</v>
      </c>
      <c r="S32" s="72" t="s">
        <v>236</v>
      </c>
      <c r="T32" s="2">
        <f t="shared" ref="T32:T33" si="38">(T28/$B$2)*100</f>
        <v>5.373870227751338E-3</v>
      </c>
      <c r="U32" s="2">
        <f t="shared" ref="U32:U33" si="39">(U28/$C$2)*100</f>
        <v>1.3043931962850882E-2</v>
      </c>
      <c r="V32" s="2">
        <f t="shared" ref="V32:V33" si="40">(V28/$D$2)*100</f>
        <v>0.89165334085849568</v>
      </c>
      <c r="W32" s="25">
        <f t="shared" ref="W32:W33" si="41">(W28/$E$2)*100</f>
        <v>0.40864769262991324</v>
      </c>
    </row>
    <row r="33" spans="1:23" ht="16.5" thickBot="1" x14ac:dyDescent="0.3">
      <c r="A33" s="75" t="s">
        <v>237</v>
      </c>
      <c r="B33" s="27">
        <f t="shared" si="26"/>
        <v>6.7173377846891725E-4</v>
      </c>
      <c r="C33" s="27">
        <f t="shared" si="27"/>
        <v>5.2175727851403527E-4</v>
      </c>
      <c r="D33" s="27">
        <f t="shared" si="28"/>
        <v>0</v>
      </c>
      <c r="E33" s="28">
        <f t="shared" si="29"/>
        <v>0</v>
      </c>
      <c r="G33" s="75" t="s">
        <v>237</v>
      </c>
      <c r="H33" s="27">
        <f t="shared" si="30"/>
        <v>1.0076006677033757E-2</v>
      </c>
      <c r="I33" s="27">
        <f t="shared" si="31"/>
        <v>5.6871543358029839E-2</v>
      </c>
      <c r="J33" s="27">
        <f t="shared" si="32"/>
        <v>2.0380647791051327E-2</v>
      </c>
      <c r="K33" s="28">
        <f t="shared" si="33"/>
        <v>4.4681296688464316E-2</v>
      </c>
      <c r="M33" s="75" t="s">
        <v>237</v>
      </c>
      <c r="N33" s="27">
        <f t="shared" si="34"/>
        <v>0.22267974756244605</v>
      </c>
      <c r="O33" s="27">
        <f t="shared" si="35"/>
        <v>0.63810915162266513</v>
      </c>
      <c r="P33" s="27">
        <f t="shared" si="36"/>
        <v>2.4691938669927568E-2</v>
      </c>
      <c r="Q33" s="28">
        <f t="shared" si="37"/>
        <v>0.1256661469363059</v>
      </c>
      <c r="S33" s="75" t="s">
        <v>237</v>
      </c>
      <c r="T33" s="27">
        <f t="shared" si="38"/>
        <v>2.6533484249522229E-2</v>
      </c>
      <c r="U33" s="27">
        <f t="shared" si="39"/>
        <v>0.17061463007408953</v>
      </c>
      <c r="V33" s="27">
        <f t="shared" si="40"/>
        <v>0.1348258238484934</v>
      </c>
      <c r="W33" s="28">
        <f t="shared" si="41"/>
        <v>1.775616113192618</v>
      </c>
    </row>
    <row r="34" spans="1:23" ht="15.75" thickBot="1" x14ac:dyDescent="0.3"/>
    <row r="35" spans="1:23" ht="18.75" x14ac:dyDescent="0.3">
      <c r="A35" s="69" t="s">
        <v>55</v>
      </c>
      <c r="B35" s="67" t="s">
        <v>227</v>
      </c>
      <c r="C35" s="67" t="s">
        <v>228</v>
      </c>
      <c r="D35" s="67" t="s">
        <v>229</v>
      </c>
      <c r="E35" s="68" t="s">
        <v>230</v>
      </c>
      <c r="G35" s="69" t="s">
        <v>63</v>
      </c>
      <c r="H35" s="67" t="s">
        <v>227</v>
      </c>
      <c r="I35" s="67" t="s">
        <v>228</v>
      </c>
      <c r="J35" s="67" t="s">
        <v>229</v>
      </c>
      <c r="K35" s="68" t="s">
        <v>230</v>
      </c>
      <c r="M35" s="69" t="s">
        <v>65</v>
      </c>
      <c r="N35" s="67" t="s">
        <v>227</v>
      </c>
      <c r="O35" s="67" t="s">
        <v>228</v>
      </c>
      <c r="P35" s="67" t="s">
        <v>229</v>
      </c>
      <c r="Q35" s="68" t="s">
        <v>230</v>
      </c>
      <c r="S35" s="69" t="s">
        <v>48</v>
      </c>
      <c r="T35" s="67" t="s">
        <v>227</v>
      </c>
      <c r="U35" s="67" t="s">
        <v>228</v>
      </c>
      <c r="V35" s="67" t="s">
        <v>229</v>
      </c>
      <c r="W35" s="68" t="s">
        <v>230</v>
      </c>
    </row>
    <row r="36" spans="1:23" ht="15.75" x14ac:dyDescent="0.25">
      <c r="A36" s="64" t="s">
        <v>226</v>
      </c>
      <c r="B36" s="65"/>
      <c r="C36" s="65"/>
      <c r="D36" s="65"/>
      <c r="E36" s="71"/>
      <c r="G36" s="64" t="s">
        <v>226</v>
      </c>
      <c r="H36" s="65"/>
      <c r="I36" s="65"/>
      <c r="J36" s="65"/>
      <c r="K36" s="71"/>
      <c r="M36" s="64" t="s">
        <v>226</v>
      </c>
      <c r="N36" s="65"/>
      <c r="O36" s="65"/>
      <c r="P36" s="65"/>
      <c r="Q36" s="71"/>
      <c r="S36" s="64" t="s">
        <v>226</v>
      </c>
      <c r="T36" s="65"/>
      <c r="U36" s="65"/>
      <c r="V36" s="65"/>
      <c r="W36" s="71"/>
    </row>
    <row r="37" spans="1:23" ht="15.75" x14ac:dyDescent="0.25">
      <c r="A37" s="72" t="s">
        <v>232</v>
      </c>
      <c r="B37" s="73">
        <v>39640</v>
      </c>
      <c r="C37" s="73">
        <v>27410</v>
      </c>
      <c r="D37" s="73">
        <v>263</v>
      </c>
      <c r="E37" s="74">
        <v>1072</v>
      </c>
      <c r="G37" s="72" t="s">
        <v>232</v>
      </c>
      <c r="H37" s="73">
        <v>10037</v>
      </c>
      <c r="I37" s="73">
        <v>3118</v>
      </c>
      <c r="J37" s="73">
        <v>12204</v>
      </c>
      <c r="K37" s="74">
        <v>19912</v>
      </c>
      <c r="M37" s="72" t="s">
        <v>232</v>
      </c>
      <c r="N37" s="73">
        <v>2067</v>
      </c>
      <c r="O37" s="73">
        <v>1427</v>
      </c>
      <c r="P37" s="73">
        <v>3925</v>
      </c>
      <c r="Q37" s="74">
        <v>4733</v>
      </c>
      <c r="S37" s="72" t="s">
        <v>232</v>
      </c>
      <c r="T37" s="73">
        <v>749</v>
      </c>
      <c r="U37" s="73">
        <v>345</v>
      </c>
      <c r="V37" s="73">
        <v>1472</v>
      </c>
      <c r="W37" s="74">
        <v>2374</v>
      </c>
    </row>
    <row r="38" spans="1:23" ht="15.75" x14ac:dyDescent="0.25">
      <c r="A38" s="72" t="s">
        <v>233</v>
      </c>
      <c r="B38" s="73">
        <v>11732</v>
      </c>
      <c r="C38" s="73">
        <v>4193</v>
      </c>
      <c r="D38" s="73">
        <v>270</v>
      </c>
      <c r="E38" s="74">
        <v>456</v>
      </c>
      <c r="G38" s="72" t="s">
        <v>233</v>
      </c>
      <c r="H38" s="73">
        <v>3365</v>
      </c>
      <c r="I38" s="73">
        <v>577</v>
      </c>
      <c r="J38" s="73">
        <v>18628</v>
      </c>
      <c r="K38" s="74">
        <v>4542</v>
      </c>
      <c r="M38" s="72" t="s">
        <v>233</v>
      </c>
      <c r="N38" s="73">
        <v>3501</v>
      </c>
      <c r="O38" s="73">
        <v>1363</v>
      </c>
      <c r="P38" s="73">
        <v>14691</v>
      </c>
      <c r="Q38" s="74">
        <v>3801</v>
      </c>
      <c r="S38" s="72" t="s">
        <v>233</v>
      </c>
      <c r="T38" s="73">
        <v>454</v>
      </c>
      <c r="U38" s="73">
        <v>128</v>
      </c>
      <c r="V38" s="73">
        <v>561</v>
      </c>
      <c r="W38" s="74">
        <v>317</v>
      </c>
    </row>
    <row r="39" spans="1:23" ht="15.75" x14ac:dyDescent="0.25">
      <c r="A39" s="72" t="s">
        <v>234</v>
      </c>
      <c r="B39" s="73">
        <v>190</v>
      </c>
      <c r="C39" s="73">
        <v>752</v>
      </c>
      <c r="D39" s="73">
        <v>0</v>
      </c>
      <c r="E39" s="74">
        <v>3</v>
      </c>
      <c r="G39" s="72" t="s">
        <v>234</v>
      </c>
      <c r="H39" s="73">
        <v>2306</v>
      </c>
      <c r="I39" s="73">
        <v>2862</v>
      </c>
      <c r="J39" s="73">
        <v>2088</v>
      </c>
      <c r="K39" s="74">
        <v>8319</v>
      </c>
      <c r="M39" s="72" t="s">
        <v>234</v>
      </c>
      <c r="N39" s="73">
        <v>645</v>
      </c>
      <c r="O39" s="73">
        <v>700</v>
      </c>
      <c r="P39" s="73">
        <v>539</v>
      </c>
      <c r="Q39" s="74">
        <v>2194</v>
      </c>
      <c r="S39" s="72" t="s">
        <v>234</v>
      </c>
      <c r="T39" s="73">
        <v>41</v>
      </c>
      <c r="U39" s="73">
        <v>52</v>
      </c>
      <c r="V39" s="73">
        <v>16</v>
      </c>
      <c r="W39" s="74">
        <v>29</v>
      </c>
    </row>
    <row r="40" spans="1:23" ht="15.75" x14ac:dyDescent="0.25">
      <c r="A40" s="64" t="s">
        <v>235</v>
      </c>
      <c r="B40" s="73"/>
      <c r="C40" s="73"/>
      <c r="D40" s="73"/>
      <c r="E40" s="74"/>
      <c r="G40" s="64" t="s">
        <v>235</v>
      </c>
      <c r="H40" s="73"/>
      <c r="I40" s="73"/>
      <c r="J40" s="73"/>
      <c r="K40" s="74"/>
      <c r="M40" s="64" t="s">
        <v>235</v>
      </c>
      <c r="N40" s="73"/>
      <c r="O40" s="73"/>
      <c r="P40" s="73"/>
      <c r="Q40" s="74"/>
      <c r="S40" s="64" t="s">
        <v>235</v>
      </c>
      <c r="T40" s="73"/>
      <c r="U40" s="73"/>
      <c r="V40" s="73"/>
      <c r="W40" s="74"/>
    </row>
    <row r="41" spans="1:23" ht="15.75" x14ac:dyDescent="0.25">
      <c r="A41" s="72" t="s">
        <v>232</v>
      </c>
      <c r="B41" s="2">
        <f>(B37/$B$2)*100</f>
        <v>13.313763489253938</v>
      </c>
      <c r="C41" s="2">
        <f>(C37/$C$2)*100</f>
        <v>14.301367004069707</v>
      </c>
      <c r="D41" s="2">
        <f>(D37/$D$2)*100</f>
        <v>0.10307904555858652</v>
      </c>
      <c r="E41" s="25">
        <f>(E37/$E$2)*100</f>
        <v>0.49894114635451814</v>
      </c>
      <c r="G41" s="72" t="s">
        <v>232</v>
      </c>
      <c r="H41" s="2">
        <f>(H37/$B$2)*100</f>
        <v>3.3710959672462613</v>
      </c>
      <c r="I41" s="2">
        <f>(I37/$C$2)*100</f>
        <v>1.6268391944067619</v>
      </c>
      <c r="J41" s="2">
        <f>(J37/$D$2)*100</f>
        <v>4.7831812623459697</v>
      </c>
      <c r="K41" s="25">
        <f>(K37/$E$2)*100</f>
        <v>9.2676456214656397</v>
      </c>
      <c r="M41" s="72" t="s">
        <v>232</v>
      </c>
      <c r="N41" s="2">
        <f>(N37/$B$2)*100</f>
        <v>0.69423686004762586</v>
      </c>
      <c r="O41" s="2">
        <f>(O37/$C$2)*100</f>
        <v>0.74454763643952837</v>
      </c>
      <c r="P41" s="2">
        <f>(P37/$D$2)*100</f>
        <v>1.5383469726899319</v>
      </c>
      <c r="Q41" s="25">
        <f>(Q37/$E$2)*100</f>
        <v>2.2028810127760581</v>
      </c>
      <c r="S41" s="72" t="s">
        <v>232</v>
      </c>
      <c r="T41" s="2">
        <f>(T37/$B$2)*100</f>
        <v>0.25156430003660951</v>
      </c>
      <c r="U41" s="2">
        <f>(U37/$C$2)*100</f>
        <v>0.18000626108734219</v>
      </c>
      <c r="V41" s="2">
        <f>(V37/$D$2)*100</f>
        <v>0.57692910670052988</v>
      </c>
      <c r="W41" s="25">
        <f>(W37/$E$2)*100</f>
        <v>1.1049312326918155</v>
      </c>
    </row>
    <row r="42" spans="1:23" ht="15.75" x14ac:dyDescent="0.25">
      <c r="A42" s="72" t="s">
        <v>236</v>
      </c>
      <c r="B42" s="2">
        <f t="shared" ref="B42:B43" si="42">(B38/$B$2)*100</f>
        <v>3.9403903444986685</v>
      </c>
      <c r="C42" s="2">
        <f t="shared" ref="C42:C43" si="43">(C38/$C$2)*100</f>
        <v>2.1877282688093502</v>
      </c>
      <c r="D42" s="2">
        <f t="shared" ref="D42:D43" si="44">(D38/$D$2)*100</f>
        <v>0.1058225942996896</v>
      </c>
      <c r="E42" s="25">
        <f t="shared" ref="E42:E43" si="45">(E38/$E$2)*100</f>
        <v>0.21223615927020548</v>
      </c>
      <c r="G42" s="72" t="s">
        <v>236</v>
      </c>
      <c r="H42" s="2">
        <f t="shared" ref="H42:H43" si="46">(H38/$B$2)*100</f>
        <v>1.1301920822739531</v>
      </c>
      <c r="I42" s="2">
        <f t="shared" ref="I42:I43" si="47">(I38/$C$2)*100</f>
        <v>0.30105394970259836</v>
      </c>
      <c r="J42" s="2">
        <f t="shared" ref="J42:J43" si="48">(J38/$D$2)*100</f>
        <v>7.3009751356096952</v>
      </c>
      <c r="K42" s="25">
        <f t="shared" ref="K42:K43" si="49">(K38/$E$2)*100</f>
        <v>2.1139838495729677</v>
      </c>
      <c r="M42" s="72" t="s">
        <v>236</v>
      </c>
      <c r="N42" s="2">
        <f t="shared" ref="N42:N43" si="50">(N38/$B$2)*100</f>
        <v>1.1758699792098395</v>
      </c>
      <c r="O42" s="2">
        <f t="shared" ref="O42:O43" si="51">(O38/$C$2)*100</f>
        <v>0.71115517061463007</v>
      </c>
      <c r="P42" s="2">
        <f t="shared" ref="P42:P43" si="52">(P38/$D$2)*100</f>
        <v>5.757924936506444</v>
      </c>
      <c r="Q42" s="25">
        <f t="shared" ref="Q42:Q43" si="53">(Q38/$E$2)*100</f>
        <v>1.7691000907588839</v>
      </c>
      <c r="S42" s="72" t="s">
        <v>236</v>
      </c>
      <c r="T42" s="2">
        <f t="shared" ref="T42:T43" si="54">(T38/$B$2)*100</f>
        <v>0.1524835677124442</v>
      </c>
      <c r="U42" s="2">
        <f t="shared" ref="U42:U43" si="55">(U38/$C$2)*100</f>
        <v>6.6784931649796514E-2</v>
      </c>
      <c r="V42" s="2">
        <f t="shared" ref="V42:V43" si="56">(V38/$D$2)*100</f>
        <v>0.21987583482268838</v>
      </c>
      <c r="W42" s="25">
        <f t="shared" ref="W42:W43" si="57">(W38/$E$2)*100</f>
        <v>0.14754136510669988</v>
      </c>
    </row>
    <row r="43" spans="1:23" ht="16.5" thickBot="1" x14ac:dyDescent="0.3">
      <c r="A43" s="75" t="s">
        <v>237</v>
      </c>
      <c r="B43" s="27">
        <f t="shared" si="42"/>
        <v>6.3814708954547134E-2</v>
      </c>
      <c r="C43" s="27">
        <f t="shared" si="43"/>
        <v>0.39236147344255451</v>
      </c>
      <c r="D43" s="27">
        <f t="shared" si="44"/>
        <v>0</v>
      </c>
      <c r="E43" s="28">
        <f t="shared" si="45"/>
        <v>1.3962905215145099E-3</v>
      </c>
      <c r="G43" s="75" t="s">
        <v>237</v>
      </c>
      <c r="H43" s="27">
        <f t="shared" si="46"/>
        <v>0.77450904657466157</v>
      </c>
      <c r="I43" s="27">
        <f t="shared" si="47"/>
        <v>1.493269331107169</v>
      </c>
      <c r="J43" s="27">
        <f t="shared" si="48"/>
        <v>0.81836139591759949</v>
      </c>
      <c r="K43" s="28">
        <f t="shared" si="49"/>
        <v>3.8719136161597354</v>
      </c>
      <c r="M43" s="75" t="s">
        <v>237</v>
      </c>
      <c r="N43" s="27">
        <f t="shared" si="50"/>
        <v>0.21663414355622582</v>
      </c>
      <c r="O43" s="27">
        <f t="shared" si="51"/>
        <v>0.36523009495982472</v>
      </c>
      <c r="P43" s="27">
        <f t="shared" si="52"/>
        <v>0.21125325306493589</v>
      </c>
      <c r="Q43" s="28">
        <f t="shared" si="53"/>
        <v>1.0211538014009449</v>
      </c>
      <c r="S43" s="75" t="s">
        <v>237</v>
      </c>
      <c r="T43" s="27">
        <f t="shared" si="54"/>
        <v>1.3770542458612801E-2</v>
      </c>
      <c r="U43" s="27">
        <f t="shared" si="55"/>
        <v>2.7131378482729833E-2</v>
      </c>
      <c r="V43" s="27">
        <f t="shared" si="56"/>
        <v>6.2709685510927158E-3</v>
      </c>
      <c r="W43" s="28">
        <f t="shared" si="57"/>
        <v>1.3497475041306927E-2</v>
      </c>
    </row>
    <row r="44" spans="1:23" ht="15.75" thickBot="1" x14ac:dyDescent="0.3"/>
    <row r="45" spans="1:23" ht="18.75" x14ac:dyDescent="0.3">
      <c r="A45" s="69" t="s">
        <v>56</v>
      </c>
      <c r="B45" s="67" t="s">
        <v>227</v>
      </c>
      <c r="C45" s="67" t="s">
        <v>228</v>
      </c>
      <c r="D45" s="67" t="s">
        <v>229</v>
      </c>
      <c r="E45" s="68" t="s">
        <v>230</v>
      </c>
      <c r="G45" s="69" t="s">
        <v>62</v>
      </c>
      <c r="H45" s="67" t="s">
        <v>227</v>
      </c>
      <c r="I45" s="67" t="s">
        <v>228</v>
      </c>
      <c r="J45" s="67" t="s">
        <v>229</v>
      </c>
      <c r="K45" s="68" t="s">
        <v>230</v>
      </c>
      <c r="M45" s="69" t="s">
        <v>61</v>
      </c>
      <c r="N45" s="67" t="s">
        <v>227</v>
      </c>
      <c r="O45" s="67" t="s">
        <v>228</v>
      </c>
      <c r="P45" s="67" t="s">
        <v>229</v>
      </c>
      <c r="Q45" s="68" t="s">
        <v>230</v>
      </c>
      <c r="S45" s="69" t="s">
        <v>46</v>
      </c>
      <c r="T45" s="67" t="s">
        <v>227</v>
      </c>
      <c r="U45" s="67" t="s">
        <v>228</v>
      </c>
      <c r="V45" s="67" t="s">
        <v>229</v>
      </c>
      <c r="W45" s="68" t="s">
        <v>230</v>
      </c>
    </row>
    <row r="46" spans="1:23" ht="15.75" x14ac:dyDescent="0.25">
      <c r="A46" s="64" t="s">
        <v>226</v>
      </c>
      <c r="B46" s="65"/>
      <c r="C46" s="65"/>
      <c r="D46" s="65"/>
      <c r="E46" s="71"/>
      <c r="G46" s="64" t="s">
        <v>226</v>
      </c>
      <c r="H46" s="65"/>
      <c r="I46" s="65"/>
      <c r="J46" s="65"/>
      <c r="K46" s="71"/>
      <c r="M46" s="64" t="s">
        <v>226</v>
      </c>
      <c r="N46" s="65"/>
      <c r="O46" s="65"/>
      <c r="P46" s="65"/>
      <c r="Q46" s="71"/>
      <c r="S46" s="64" t="s">
        <v>226</v>
      </c>
      <c r="T46" s="65"/>
      <c r="U46" s="65"/>
      <c r="V46" s="65"/>
      <c r="W46" s="71"/>
    </row>
    <row r="47" spans="1:23" ht="15.75" x14ac:dyDescent="0.25">
      <c r="A47" s="72" t="s">
        <v>232</v>
      </c>
      <c r="B47" s="73">
        <v>80855</v>
      </c>
      <c r="C47" s="73">
        <v>63442</v>
      </c>
      <c r="D47" s="73">
        <v>4381</v>
      </c>
      <c r="E47" s="74">
        <v>13880</v>
      </c>
      <c r="G47" s="72" t="s">
        <v>232</v>
      </c>
      <c r="H47" s="73">
        <v>726</v>
      </c>
      <c r="I47" s="73">
        <v>445</v>
      </c>
      <c r="J47" s="73">
        <v>1805</v>
      </c>
      <c r="K47" s="74">
        <v>2523</v>
      </c>
      <c r="M47" s="72" t="s">
        <v>232</v>
      </c>
      <c r="N47" s="73">
        <v>2451</v>
      </c>
      <c r="O47" s="73">
        <v>1218</v>
      </c>
      <c r="P47" s="73">
        <v>7675</v>
      </c>
      <c r="Q47" s="74">
        <v>6635</v>
      </c>
      <c r="S47" s="72" t="s">
        <v>232</v>
      </c>
      <c r="T47" s="73">
        <v>4958</v>
      </c>
      <c r="U47" s="73">
        <v>3682</v>
      </c>
      <c r="V47" s="73">
        <v>113</v>
      </c>
      <c r="W47" s="74">
        <v>206</v>
      </c>
    </row>
    <row r="48" spans="1:23" ht="15.75" x14ac:dyDescent="0.25">
      <c r="A48" s="72" t="s">
        <v>233</v>
      </c>
      <c r="B48" s="73">
        <v>22478</v>
      </c>
      <c r="C48" s="73">
        <v>6281</v>
      </c>
      <c r="D48" s="73">
        <v>25159</v>
      </c>
      <c r="E48" s="74">
        <v>5730</v>
      </c>
      <c r="G48" s="72" t="s">
        <v>233</v>
      </c>
      <c r="H48" s="73">
        <v>220</v>
      </c>
      <c r="I48" s="73">
        <v>69</v>
      </c>
      <c r="J48" s="73">
        <v>3418</v>
      </c>
      <c r="K48" s="74">
        <v>1073</v>
      </c>
      <c r="M48" s="72" t="s">
        <v>233</v>
      </c>
      <c r="N48" s="73">
        <v>2849</v>
      </c>
      <c r="O48" s="73">
        <v>1380</v>
      </c>
      <c r="P48" s="73">
        <v>28481</v>
      </c>
      <c r="Q48" s="74">
        <v>6137</v>
      </c>
      <c r="S48" s="72" t="s">
        <v>233</v>
      </c>
      <c r="T48" s="73">
        <v>51</v>
      </c>
      <c r="U48" s="73">
        <v>5</v>
      </c>
      <c r="V48" s="73">
        <v>4</v>
      </c>
      <c r="W48" s="74">
        <v>3</v>
      </c>
    </row>
    <row r="49" spans="1:23" ht="15.75" x14ac:dyDescent="0.25">
      <c r="A49" s="72" t="s">
        <v>234</v>
      </c>
      <c r="B49" s="73">
        <v>4427</v>
      </c>
      <c r="C49" s="73">
        <v>13697</v>
      </c>
      <c r="D49" s="73">
        <v>19</v>
      </c>
      <c r="E49" s="74">
        <v>682</v>
      </c>
      <c r="G49" s="72" t="s">
        <v>234</v>
      </c>
      <c r="H49" s="73">
        <v>980</v>
      </c>
      <c r="I49" s="73">
        <v>1741</v>
      </c>
      <c r="J49" s="73">
        <v>608</v>
      </c>
      <c r="K49" s="74">
        <v>3364</v>
      </c>
      <c r="M49" s="72" t="s">
        <v>234</v>
      </c>
      <c r="N49" s="73">
        <v>1105</v>
      </c>
      <c r="O49" s="73">
        <v>1010</v>
      </c>
      <c r="P49" s="73">
        <v>1185</v>
      </c>
      <c r="Q49" s="74">
        <v>6100</v>
      </c>
      <c r="S49" s="72" t="s">
        <v>234</v>
      </c>
      <c r="T49" s="73">
        <v>1071</v>
      </c>
      <c r="U49" s="73">
        <v>1581</v>
      </c>
      <c r="V49" s="73">
        <v>19</v>
      </c>
      <c r="W49" s="74">
        <v>51</v>
      </c>
    </row>
    <row r="50" spans="1:23" ht="15.75" x14ac:dyDescent="0.25">
      <c r="A50" s="64" t="s">
        <v>235</v>
      </c>
      <c r="B50" s="73"/>
      <c r="C50" s="73"/>
      <c r="D50" s="73"/>
      <c r="E50" s="74"/>
      <c r="G50" s="64" t="s">
        <v>235</v>
      </c>
      <c r="H50" s="73"/>
      <c r="I50" s="73"/>
      <c r="J50" s="73"/>
      <c r="K50" s="74"/>
      <c r="M50" s="64" t="s">
        <v>235</v>
      </c>
      <c r="N50" s="73"/>
      <c r="O50" s="73"/>
      <c r="P50" s="73"/>
      <c r="Q50" s="74"/>
      <c r="S50" s="64" t="s">
        <v>235</v>
      </c>
      <c r="T50" s="73"/>
      <c r="U50" s="73"/>
      <c r="V50" s="73"/>
      <c r="W50" s="74"/>
    </row>
    <row r="51" spans="1:23" ht="15.75" x14ac:dyDescent="0.25">
      <c r="A51" s="72" t="s">
        <v>232</v>
      </c>
      <c r="B51" s="2">
        <f>(B47/$B$2)*100</f>
        <v>27.15651732905215</v>
      </c>
      <c r="C51" s="2">
        <f>(C47/$C$2)*100</f>
        <v>33.101325263487425</v>
      </c>
      <c r="D51" s="2">
        <f>(D47/$D$2)*100</f>
        <v>1.7170695763960746</v>
      </c>
      <c r="E51" s="25">
        <f>(E47/$E$2)*100</f>
        <v>6.4601708128737982</v>
      </c>
      <c r="G51" s="72" t="s">
        <v>232</v>
      </c>
      <c r="H51" s="2">
        <f>(H47/$B$2)*100</f>
        <v>0.24383936158421693</v>
      </c>
      <c r="I51" s="2">
        <f>(I47/$C$2)*100</f>
        <v>0.2321819889387457</v>
      </c>
      <c r="J51" s="2">
        <f>(J47/$D$2)*100</f>
        <v>0.70744363967014701</v>
      </c>
      <c r="K51" s="25">
        <f>(K47/$E$2)*100</f>
        <v>1.1742803285937027</v>
      </c>
      <c r="M51" s="72" t="s">
        <v>232</v>
      </c>
      <c r="N51" s="2">
        <f>(N47/$B$2)*100</f>
        <v>0.823209745513658</v>
      </c>
      <c r="O51" s="2">
        <f>(O47/$C$2)*100</f>
        <v>0.63550036523009501</v>
      </c>
      <c r="P51" s="2">
        <f>(P47/$D$2)*100</f>
        <v>3.0081052268522877</v>
      </c>
      <c r="Q51" s="25">
        <f>(Q47/$E$2)*100</f>
        <v>3.0881292034162575</v>
      </c>
      <c r="S51" s="72" t="s">
        <v>232</v>
      </c>
      <c r="T51" s="2">
        <f>(T47/$B$2)*100</f>
        <v>1.6652280368244459</v>
      </c>
      <c r="U51" s="2">
        <f>(U47/$C$2)*100</f>
        <v>1.9211102994886777</v>
      </c>
      <c r="V51" s="2">
        <f>(V47/$D$2)*100</f>
        <v>4.4288715392092309E-2</v>
      </c>
      <c r="W51" s="25">
        <f>(W47/$E$2)*100</f>
        <v>9.5878615810663009E-2</v>
      </c>
    </row>
    <row r="52" spans="1:23" ht="15.75" x14ac:dyDescent="0.25">
      <c r="A52" s="72" t="s">
        <v>236</v>
      </c>
      <c r="B52" s="2">
        <f t="shared" ref="B52:B53" si="58">(B48/$B$2)*100</f>
        <v>7.5496159362121604</v>
      </c>
      <c r="C52" s="2">
        <f t="shared" ref="C52:C53" si="59">(C48/$C$2)*100</f>
        <v>3.2771574663466558</v>
      </c>
      <c r="D52" s="2">
        <f t="shared" ref="D52:D53" si="60">(D48/$D$2)*100</f>
        <v>9.8607061110588532</v>
      </c>
      <c r="E52" s="25">
        <f t="shared" ref="E52:E53" si="61">(E48/$E$2)*100</f>
        <v>2.6669148960927136</v>
      </c>
      <c r="G52" s="72" t="s">
        <v>236</v>
      </c>
      <c r="H52" s="2">
        <f t="shared" ref="H52:H53" si="62">(H48/$B$2)*100</f>
        <v>7.3890715631580894E-2</v>
      </c>
      <c r="I52" s="2">
        <f t="shared" ref="I52:I53" si="63">(I48/$C$2)*100</f>
        <v>3.6001252217468437E-2</v>
      </c>
      <c r="J52" s="2">
        <f t="shared" ref="J52:J53" si="64">(J48/$D$2)*100</f>
        <v>1.3396356567271814</v>
      </c>
      <c r="K52" s="25">
        <f t="shared" ref="K52:K53" si="65">(K48/$E$2)*100</f>
        <v>0.49940657652835635</v>
      </c>
      <c r="M52" s="72" t="s">
        <v>236</v>
      </c>
      <c r="N52" s="2">
        <f t="shared" ref="N52:N53" si="66">(N48/$B$2)*100</f>
        <v>0.95688476742897244</v>
      </c>
      <c r="O52" s="2">
        <f t="shared" ref="O52:O53" si="67">(O48/$C$2)*100</f>
        <v>0.72002504434936876</v>
      </c>
      <c r="P52" s="2">
        <f t="shared" ref="P52:P53" si="68">(P48/$D$2)*100</f>
        <v>11.162715956479479</v>
      </c>
      <c r="Q52" s="25">
        <f t="shared" ref="Q52:Q53" si="69">(Q48/$E$2)*100</f>
        <v>2.856344976844849</v>
      </c>
      <c r="S52" s="72" t="s">
        <v>236</v>
      </c>
      <c r="T52" s="2">
        <f t="shared" ref="T52:T53" si="70">(T48/$B$2)*100</f>
        <v>1.712921135095739E-2</v>
      </c>
      <c r="U52" s="2">
        <f t="shared" ref="U52:U53" si="71">(U48/$C$2)*100</f>
        <v>2.6087863925701761E-3</v>
      </c>
      <c r="V52" s="2">
        <f t="shared" ref="V52:V53" si="72">(V48/$D$2)*100</f>
        <v>1.5677421377731789E-3</v>
      </c>
      <c r="W52" s="25">
        <f t="shared" ref="W52:W53" si="73">(W48/$E$2)*100</f>
        <v>1.3962905215145099E-3</v>
      </c>
    </row>
    <row r="53" spans="1:23" ht="16.5" thickBot="1" x14ac:dyDescent="0.3">
      <c r="A53" s="75" t="s">
        <v>237</v>
      </c>
      <c r="B53" s="27">
        <f t="shared" si="58"/>
        <v>1.4868827186409483</v>
      </c>
      <c r="C53" s="27">
        <f t="shared" si="59"/>
        <v>7.1465094438067407</v>
      </c>
      <c r="D53" s="27">
        <f t="shared" si="60"/>
        <v>7.4467751544226015E-3</v>
      </c>
      <c r="E53" s="28">
        <f t="shared" si="61"/>
        <v>0.31742337855763192</v>
      </c>
      <c r="G53" s="75" t="s">
        <v>237</v>
      </c>
      <c r="H53" s="27">
        <f t="shared" si="62"/>
        <v>0.32914955144976943</v>
      </c>
      <c r="I53" s="27">
        <f t="shared" si="63"/>
        <v>0.90837942189293552</v>
      </c>
      <c r="J53" s="27">
        <f t="shared" si="64"/>
        <v>0.23829680494152325</v>
      </c>
      <c r="K53" s="28">
        <f t="shared" si="65"/>
        <v>1.5657071047916038</v>
      </c>
      <c r="M53" s="75" t="s">
        <v>237</v>
      </c>
      <c r="N53" s="27">
        <f t="shared" si="66"/>
        <v>0.37113291260407677</v>
      </c>
      <c r="O53" s="27">
        <f t="shared" si="67"/>
        <v>0.52697485129917565</v>
      </c>
      <c r="P53" s="27">
        <f t="shared" si="68"/>
        <v>0.46444360831530429</v>
      </c>
      <c r="Q53" s="28">
        <f t="shared" si="69"/>
        <v>2.8391240604128365</v>
      </c>
      <c r="S53" s="75" t="s">
        <v>237</v>
      </c>
      <c r="T53" s="27">
        <f t="shared" si="70"/>
        <v>0.35971343837010517</v>
      </c>
      <c r="U53" s="27">
        <f t="shared" si="71"/>
        <v>0.82489825733068967</v>
      </c>
      <c r="V53" s="27">
        <f t="shared" si="72"/>
        <v>7.4467751544226015E-3</v>
      </c>
      <c r="W53" s="28">
        <f t="shared" si="73"/>
        <v>2.3736938865746668E-2</v>
      </c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D6B9C5-37BB-41E7-ABD0-4B5C8A73FA86}">
  <dimension ref="A1:C31"/>
  <sheetViews>
    <sheetView workbookViewId="0">
      <selection activeCell="H44" sqref="H44"/>
    </sheetView>
  </sheetViews>
  <sheetFormatPr defaultRowHeight="15" x14ac:dyDescent="0.25"/>
  <cols>
    <col min="1" max="1" width="13.85546875" customWidth="1"/>
    <col min="2" max="2" width="10.5703125" customWidth="1"/>
    <col min="3" max="3" width="16" customWidth="1"/>
  </cols>
  <sheetData>
    <row r="1" spans="1:3" ht="15.75" thickBot="1" x14ac:dyDescent="0.3">
      <c r="A1" s="20" t="s">
        <v>68</v>
      </c>
      <c r="B1" s="18" t="s">
        <v>83</v>
      </c>
      <c r="C1" s="57" t="s">
        <v>249</v>
      </c>
    </row>
    <row r="2" spans="1:3" x14ac:dyDescent="0.25">
      <c r="A2" s="4" t="s">
        <v>0</v>
      </c>
      <c r="B2" s="5" t="s">
        <v>66</v>
      </c>
      <c r="C2" s="33">
        <v>3.9</v>
      </c>
    </row>
    <row r="3" spans="1:3" x14ac:dyDescent="0.25">
      <c r="A3" s="7" t="s">
        <v>1</v>
      </c>
      <c r="B3" s="1" t="s">
        <v>66</v>
      </c>
      <c r="C3" s="34">
        <v>1.1399999999999999</v>
      </c>
    </row>
    <row r="4" spans="1:3" x14ac:dyDescent="0.25">
      <c r="A4" s="7" t="s">
        <v>2</v>
      </c>
      <c r="B4" s="1" t="s">
        <v>66</v>
      </c>
      <c r="C4" s="34">
        <v>10</v>
      </c>
    </row>
    <row r="5" spans="1:3" x14ac:dyDescent="0.25">
      <c r="A5" s="7" t="s">
        <v>3</v>
      </c>
      <c r="B5" s="1" t="s">
        <v>66</v>
      </c>
      <c r="C5" s="34">
        <v>1.68</v>
      </c>
    </row>
    <row r="6" spans="1:3" x14ac:dyDescent="0.25">
      <c r="A6" s="7" t="s">
        <v>4</v>
      </c>
      <c r="B6" s="1" t="s">
        <v>66</v>
      </c>
      <c r="C6" s="34">
        <v>3.36</v>
      </c>
    </row>
    <row r="7" spans="1:3" x14ac:dyDescent="0.25">
      <c r="A7" s="7" t="s">
        <v>5</v>
      </c>
      <c r="B7" s="1" t="s">
        <v>66</v>
      </c>
      <c r="C7" s="34">
        <v>5.07</v>
      </c>
    </row>
    <row r="8" spans="1:3" x14ac:dyDescent="0.25">
      <c r="A8" s="7" t="s">
        <v>6</v>
      </c>
      <c r="B8" s="1" t="s">
        <v>66</v>
      </c>
      <c r="C8" s="34">
        <v>1.82</v>
      </c>
    </row>
    <row r="9" spans="1:3" x14ac:dyDescent="0.25">
      <c r="A9" s="7" t="s">
        <v>7</v>
      </c>
      <c r="B9" s="1" t="s">
        <v>66</v>
      </c>
      <c r="C9" s="34">
        <v>4.12</v>
      </c>
    </row>
    <row r="10" spans="1:3" x14ac:dyDescent="0.25">
      <c r="A10" s="7" t="s">
        <v>8</v>
      </c>
      <c r="B10" s="1" t="s">
        <v>66</v>
      </c>
      <c r="C10" s="88" t="s">
        <v>250</v>
      </c>
    </row>
    <row r="11" spans="1:3" x14ac:dyDescent="0.25">
      <c r="A11" s="7" t="s">
        <v>9</v>
      </c>
      <c r="B11" s="1" t="s">
        <v>66</v>
      </c>
      <c r="C11" s="34">
        <v>6.45</v>
      </c>
    </row>
    <row r="12" spans="1:3" x14ac:dyDescent="0.25">
      <c r="A12" s="7" t="s">
        <v>10</v>
      </c>
      <c r="B12" s="1" t="s">
        <v>66</v>
      </c>
      <c r="C12" s="34">
        <v>3.21</v>
      </c>
    </row>
    <row r="13" spans="1:3" x14ac:dyDescent="0.25">
      <c r="A13" s="7" t="s">
        <v>11</v>
      </c>
      <c r="B13" s="1" t="s">
        <v>66</v>
      </c>
      <c r="C13" s="34">
        <v>3.83</v>
      </c>
    </row>
    <row r="14" spans="1:3" x14ac:dyDescent="0.25">
      <c r="A14" s="7" t="s">
        <v>12</v>
      </c>
      <c r="B14" s="1" t="s">
        <v>66</v>
      </c>
      <c r="C14" s="34">
        <v>2.84</v>
      </c>
    </row>
    <row r="15" spans="1:3" x14ac:dyDescent="0.25">
      <c r="A15" s="7" t="s">
        <v>13</v>
      </c>
      <c r="B15" s="1" t="s">
        <v>66</v>
      </c>
      <c r="C15" s="34">
        <v>4.37</v>
      </c>
    </row>
    <row r="16" spans="1:3" x14ac:dyDescent="0.25">
      <c r="A16" s="7" t="s">
        <v>14</v>
      </c>
      <c r="B16" s="1" t="s">
        <v>66</v>
      </c>
      <c r="C16" s="34">
        <v>6.51</v>
      </c>
    </row>
    <row r="17" spans="1:3" x14ac:dyDescent="0.25">
      <c r="A17" s="7" t="s">
        <v>15</v>
      </c>
      <c r="B17" s="1" t="s">
        <v>67</v>
      </c>
      <c r="C17" s="34">
        <v>6.33</v>
      </c>
    </row>
    <row r="18" spans="1:3" x14ac:dyDescent="0.25">
      <c r="A18" s="7" t="s">
        <v>16</v>
      </c>
      <c r="B18" s="1" t="s">
        <v>67</v>
      </c>
      <c r="C18" s="34">
        <v>14.3</v>
      </c>
    </row>
    <row r="19" spans="1:3" x14ac:dyDescent="0.25">
      <c r="A19" s="7" t="s">
        <v>17</v>
      </c>
      <c r="B19" s="1" t="s">
        <v>67</v>
      </c>
      <c r="C19" s="34">
        <v>7.28</v>
      </c>
    </row>
    <row r="20" spans="1:3" x14ac:dyDescent="0.25">
      <c r="A20" s="7" t="s">
        <v>18</v>
      </c>
      <c r="B20" s="1" t="s">
        <v>67</v>
      </c>
      <c r="C20" s="34">
        <v>12</v>
      </c>
    </row>
    <row r="21" spans="1:3" x14ac:dyDescent="0.25">
      <c r="A21" s="7" t="s">
        <v>19</v>
      </c>
      <c r="B21" s="1" t="s">
        <v>67</v>
      </c>
      <c r="C21" s="34">
        <v>18.7</v>
      </c>
    </row>
    <row r="22" spans="1:3" x14ac:dyDescent="0.25">
      <c r="A22" s="7" t="s">
        <v>20</v>
      </c>
      <c r="B22" s="1" t="s">
        <v>67</v>
      </c>
      <c r="C22" s="34">
        <v>11</v>
      </c>
    </row>
    <row r="23" spans="1:3" x14ac:dyDescent="0.25">
      <c r="A23" s="7" t="s">
        <v>21</v>
      </c>
      <c r="B23" s="1" t="s">
        <v>67</v>
      </c>
      <c r="C23" s="34">
        <v>11.6</v>
      </c>
    </row>
    <row r="24" spans="1:3" x14ac:dyDescent="0.25">
      <c r="A24" s="7" t="s">
        <v>22</v>
      </c>
      <c r="B24" s="1" t="s">
        <v>67</v>
      </c>
      <c r="C24" s="34">
        <v>7.26</v>
      </c>
    </row>
    <row r="25" spans="1:3" x14ac:dyDescent="0.25">
      <c r="A25" s="7" t="s">
        <v>23</v>
      </c>
      <c r="B25" s="1" t="s">
        <v>67</v>
      </c>
      <c r="C25" s="88" t="s">
        <v>251</v>
      </c>
    </row>
    <row r="26" spans="1:3" x14ac:dyDescent="0.25">
      <c r="A26" s="7" t="s">
        <v>24</v>
      </c>
      <c r="B26" s="1" t="s">
        <v>67</v>
      </c>
      <c r="C26" s="34">
        <v>3.21</v>
      </c>
    </row>
    <row r="27" spans="1:3" x14ac:dyDescent="0.25">
      <c r="A27" s="7" t="s">
        <v>25</v>
      </c>
      <c r="B27" s="1" t="s">
        <v>67</v>
      </c>
      <c r="C27" s="34">
        <v>21.9</v>
      </c>
    </row>
    <row r="28" spans="1:3" x14ac:dyDescent="0.25">
      <c r="A28" s="7" t="s">
        <v>26</v>
      </c>
      <c r="B28" s="1" t="s">
        <v>67</v>
      </c>
      <c r="C28" s="34">
        <v>10.3</v>
      </c>
    </row>
    <row r="29" spans="1:3" x14ac:dyDescent="0.25">
      <c r="A29" s="7" t="s">
        <v>27</v>
      </c>
      <c r="B29" s="1" t="s">
        <v>67</v>
      </c>
      <c r="C29" s="34">
        <v>11.9</v>
      </c>
    </row>
    <row r="30" spans="1:3" x14ac:dyDescent="0.25">
      <c r="A30" s="7" t="s">
        <v>28</v>
      </c>
      <c r="B30" s="1" t="s">
        <v>67</v>
      </c>
      <c r="C30" s="34">
        <v>22.2</v>
      </c>
    </row>
    <row r="31" spans="1:3" ht="15.75" thickBot="1" x14ac:dyDescent="0.3">
      <c r="A31" s="9" t="s">
        <v>29</v>
      </c>
      <c r="B31" s="10" t="s">
        <v>67</v>
      </c>
      <c r="C31" s="36">
        <v>4.04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5EA559-6293-4188-85B4-24CDABF3CF21}">
  <dimension ref="A1:E31"/>
  <sheetViews>
    <sheetView workbookViewId="0">
      <selection activeCell="C50" sqref="C50"/>
    </sheetView>
  </sheetViews>
  <sheetFormatPr defaultRowHeight="15" x14ac:dyDescent="0.25"/>
  <cols>
    <col min="1" max="1" width="14.5703125" customWidth="1"/>
    <col min="2" max="2" width="11" customWidth="1"/>
    <col min="3" max="3" width="27.42578125" bestFit="1" customWidth="1"/>
  </cols>
  <sheetData>
    <row r="1" spans="1:5" ht="15.75" thickBot="1" x14ac:dyDescent="0.3">
      <c r="A1" s="20" t="s">
        <v>68</v>
      </c>
      <c r="B1" s="18" t="s">
        <v>83</v>
      </c>
      <c r="C1" s="18" t="s">
        <v>69</v>
      </c>
      <c r="D1" s="18" t="s">
        <v>48</v>
      </c>
      <c r="E1" s="19" t="s">
        <v>47</v>
      </c>
    </row>
    <row r="2" spans="1:5" x14ac:dyDescent="0.25">
      <c r="A2" s="4" t="s">
        <v>0</v>
      </c>
      <c r="B2" s="5" t="s">
        <v>66</v>
      </c>
      <c r="C2" s="21">
        <v>1.4435999999999997E-2</v>
      </c>
      <c r="D2" s="22">
        <v>2.7E-2</v>
      </c>
      <c r="E2" s="23">
        <v>0.23</v>
      </c>
    </row>
    <row r="3" spans="1:5" x14ac:dyDescent="0.25">
      <c r="A3" s="7" t="s">
        <v>1</v>
      </c>
      <c r="B3" s="1" t="s">
        <v>66</v>
      </c>
      <c r="C3" s="24">
        <v>5.4719999999999994E-3</v>
      </c>
      <c r="D3" s="2">
        <v>6.3E-2</v>
      </c>
      <c r="E3" s="25">
        <v>0.11</v>
      </c>
    </row>
    <row r="4" spans="1:5" x14ac:dyDescent="0.25">
      <c r="A4" s="7" t="s">
        <v>2</v>
      </c>
      <c r="B4" s="1" t="s">
        <v>66</v>
      </c>
      <c r="C4" s="24">
        <v>1.4000000000000002E-2</v>
      </c>
      <c r="D4" s="2">
        <v>7.92E-3</v>
      </c>
      <c r="E4" s="25">
        <v>1.7999999999999999E-2</v>
      </c>
    </row>
    <row r="5" spans="1:5" x14ac:dyDescent="0.25">
      <c r="A5" s="7" t="s">
        <v>3</v>
      </c>
      <c r="B5" s="1" t="s">
        <v>66</v>
      </c>
      <c r="C5" s="24">
        <v>7.5599999999999999E-3</v>
      </c>
      <c r="D5" s="2">
        <v>0.11</v>
      </c>
      <c r="E5" s="25">
        <v>0.16</v>
      </c>
    </row>
    <row r="6" spans="1:5" x14ac:dyDescent="0.25">
      <c r="A6" s="7" t="s">
        <v>4</v>
      </c>
      <c r="B6" s="1" t="s">
        <v>66</v>
      </c>
      <c r="C6" s="24">
        <v>3.2256000000000003E-3</v>
      </c>
      <c r="D6" s="2">
        <v>0</v>
      </c>
      <c r="E6" s="25">
        <v>1.7999999999999999E-2</v>
      </c>
    </row>
    <row r="7" spans="1:5" x14ac:dyDescent="0.25">
      <c r="A7" s="7" t="s">
        <v>5</v>
      </c>
      <c r="B7" s="1" t="s">
        <v>66</v>
      </c>
      <c r="C7" s="24">
        <v>4.6644E-3</v>
      </c>
      <c r="D7" s="2">
        <v>3.3E-3</v>
      </c>
      <c r="E7" s="25">
        <v>4.5999999999999999E-2</v>
      </c>
    </row>
    <row r="8" spans="1:5" x14ac:dyDescent="0.25">
      <c r="A8" s="7" t="s">
        <v>6</v>
      </c>
      <c r="B8" s="1" t="s">
        <v>66</v>
      </c>
      <c r="C8" s="24">
        <v>9.8280000000000017E-3</v>
      </c>
      <c r="D8" s="2">
        <v>1.4E-2</v>
      </c>
      <c r="E8" s="25">
        <v>0.19</v>
      </c>
    </row>
    <row r="9" spans="1:5" x14ac:dyDescent="0.25">
      <c r="A9" s="7" t="s">
        <v>7</v>
      </c>
      <c r="B9" s="1" t="s">
        <v>66</v>
      </c>
      <c r="C9" s="24">
        <v>3.9552000000000007E-3</v>
      </c>
      <c r="D9" s="2">
        <v>5.8199999999999997E-3</v>
      </c>
      <c r="E9" s="25">
        <v>3.1E-2</v>
      </c>
    </row>
    <row r="10" spans="1:5" x14ac:dyDescent="0.25">
      <c r="A10" s="7" t="s">
        <v>8</v>
      </c>
      <c r="B10" s="1" t="s">
        <v>66</v>
      </c>
      <c r="C10" s="24">
        <v>4.0659999999999993E-3</v>
      </c>
      <c r="D10" s="2">
        <v>1.66E-3</v>
      </c>
      <c r="E10" s="25">
        <v>0.02</v>
      </c>
    </row>
    <row r="11" spans="1:5" x14ac:dyDescent="0.25">
      <c r="A11" s="7" t="s">
        <v>9</v>
      </c>
      <c r="B11" s="1" t="s">
        <v>66</v>
      </c>
      <c r="C11" s="24">
        <v>2.3219999999999998E-3</v>
      </c>
      <c r="D11" s="2">
        <v>0</v>
      </c>
      <c r="E11" s="25">
        <v>2.5999999999999999E-2</v>
      </c>
    </row>
    <row r="12" spans="1:5" x14ac:dyDescent="0.25">
      <c r="A12" s="7" t="s">
        <v>10</v>
      </c>
      <c r="B12" s="1" t="s">
        <v>66</v>
      </c>
      <c r="C12" s="24">
        <v>1.8618E-3</v>
      </c>
      <c r="D12" s="2">
        <v>2.4E-2</v>
      </c>
      <c r="E12" s="25">
        <v>2.4E-2</v>
      </c>
    </row>
    <row r="13" spans="1:5" x14ac:dyDescent="0.25">
      <c r="A13" s="7" t="s">
        <v>11</v>
      </c>
      <c r="B13" s="1" t="s">
        <v>66</v>
      </c>
      <c r="C13" s="24">
        <v>9.1920000000000005E-3</v>
      </c>
      <c r="D13" s="2">
        <v>3.5000000000000003E-2</v>
      </c>
      <c r="E13" s="25">
        <v>6.3E-2</v>
      </c>
    </row>
    <row r="14" spans="1:5" x14ac:dyDescent="0.25">
      <c r="A14" s="7" t="s">
        <v>12</v>
      </c>
      <c r="B14" s="1" t="s">
        <v>66</v>
      </c>
      <c r="C14" s="24">
        <v>7.6680000000000003E-3</v>
      </c>
      <c r="D14" s="2">
        <v>4.4999999999999998E-2</v>
      </c>
      <c r="E14" s="25">
        <v>8.8999999999999996E-2</v>
      </c>
    </row>
    <row r="15" spans="1:5" x14ac:dyDescent="0.25">
      <c r="A15" s="7" t="s">
        <v>13</v>
      </c>
      <c r="B15" s="1" t="s">
        <v>66</v>
      </c>
      <c r="C15" s="24">
        <v>3.1026999999999999E-2</v>
      </c>
      <c r="D15" s="2">
        <v>3.9E-2</v>
      </c>
      <c r="E15" s="25">
        <v>6.0999999999999999E-2</v>
      </c>
    </row>
    <row r="16" spans="1:5" x14ac:dyDescent="0.25">
      <c r="A16" s="7" t="s">
        <v>14</v>
      </c>
      <c r="B16" s="1" t="s">
        <v>66</v>
      </c>
      <c r="C16" s="24">
        <v>1.1067E-2</v>
      </c>
      <c r="D16" s="2">
        <v>2.1999999999999999E-2</v>
      </c>
      <c r="E16" s="25">
        <v>7.4999999999999997E-2</v>
      </c>
    </row>
    <row r="17" spans="1:5" x14ac:dyDescent="0.25">
      <c r="A17" s="7" t="s">
        <v>15</v>
      </c>
      <c r="B17" s="1" t="s">
        <v>67</v>
      </c>
      <c r="C17" s="24">
        <v>0.105711</v>
      </c>
      <c r="D17" s="2">
        <v>0.79</v>
      </c>
      <c r="E17" s="25">
        <v>0.41</v>
      </c>
    </row>
    <row r="18" spans="1:5" x14ac:dyDescent="0.25">
      <c r="A18" s="7" t="s">
        <v>16</v>
      </c>
      <c r="B18" s="1" t="s">
        <v>67</v>
      </c>
      <c r="C18" s="24">
        <v>9.7240000000000021E-2</v>
      </c>
      <c r="D18" s="2">
        <v>0.06</v>
      </c>
      <c r="E18" s="25">
        <v>0.43</v>
      </c>
    </row>
    <row r="19" spans="1:5" x14ac:dyDescent="0.25">
      <c r="A19" s="7" t="s">
        <v>17</v>
      </c>
      <c r="B19" s="1" t="s">
        <v>67</v>
      </c>
      <c r="C19" s="24">
        <v>2.1694400000000003</v>
      </c>
      <c r="D19" s="2">
        <v>20.6</v>
      </c>
      <c r="E19" s="25">
        <v>8.82</v>
      </c>
    </row>
    <row r="20" spans="1:5" x14ac:dyDescent="0.25">
      <c r="A20" s="7" t="s">
        <v>18</v>
      </c>
      <c r="B20" s="1" t="s">
        <v>67</v>
      </c>
      <c r="C20" s="24">
        <v>0.1656</v>
      </c>
      <c r="D20" s="2">
        <v>0.22</v>
      </c>
      <c r="E20" s="25">
        <v>0.91</v>
      </c>
    </row>
    <row r="21" spans="1:5" x14ac:dyDescent="0.25">
      <c r="A21" s="7" t="s">
        <v>19</v>
      </c>
      <c r="B21" s="1" t="s">
        <v>67</v>
      </c>
      <c r="C21" s="24">
        <v>1.31087</v>
      </c>
      <c r="D21" s="2">
        <v>0.63</v>
      </c>
      <c r="E21" s="25">
        <v>2.95</v>
      </c>
    </row>
    <row r="22" spans="1:5" x14ac:dyDescent="0.25">
      <c r="A22" s="7" t="s">
        <v>20</v>
      </c>
      <c r="B22" s="1" t="s">
        <v>67</v>
      </c>
      <c r="C22" s="24">
        <v>3.7289999999999996</v>
      </c>
      <c r="D22" s="2">
        <v>9.89</v>
      </c>
      <c r="E22" s="25">
        <v>23</v>
      </c>
    </row>
    <row r="23" spans="1:5" x14ac:dyDescent="0.25">
      <c r="A23" s="7" t="s">
        <v>21</v>
      </c>
      <c r="B23" s="1" t="s">
        <v>67</v>
      </c>
      <c r="C23" s="24">
        <v>7.075999999999999E-2</v>
      </c>
      <c r="D23" s="2">
        <v>0.13</v>
      </c>
      <c r="E23" s="25">
        <v>0.36</v>
      </c>
    </row>
    <row r="24" spans="1:5" x14ac:dyDescent="0.25">
      <c r="A24" s="7" t="s">
        <v>22</v>
      </c>
      <c r="B24" s="1" t="s">
        <v>67</v>
      </c>
      <c r="C24" s="24">
        <v>3.9204000000000003E-2</v>
      </c>
      <c r="D24" s="2">
        <v>0.13</v>
      </c>
      <c r="E24" s="25">
        <v>0.24</v>
      </c>
    </row>
    <row r="25" spans="1:5" x14ac:dyDescent="0.25">
      <c r="A25" s="7" t="s">
        <v>23</v>
      </c>
      <c r="B25" s="1" t="s">
        <v>67</v>
      </c>
      <c r="C25" s="24">
        <v>0.13482000000000002</v>
      </c>
      <c r="D25" s="2">
        <v>1.2E-2</v>
      </c>
      <c r="E25" s="25">
        <v>0.24</v>
      </c>
    </row>
    <row r="26" spans="1:5" x14ac:dyDescent="0.25">
      <c r="A26" s="7" t="s">
        <v>24</v>
      </c>
      <c r="B26" s="1" t="s">
        <v>67</v>
      </c>
      <c r="C26" s="24">
        <v>0.92126999999999992</v>
      </c>
      <c r="D26" s="2">
        <v>4.88</v>
      </c>
      <c r="E26" s="25">
        <v>23.2</v>
      </c>
    </row>
    <row r="27" spans="1:5" x14ac:dyDescent="0.25">
      <c r="A27" s="7" t="s">
        <v>25</v>
      </c>
      <c r="B27" s="1" t="s">
        <v>67</v>
      </c>
      <c r="C27" s="24">
        <v>0.30878999999999995</v>
      </c>
      <c r="D27" s="2">
        <v>0.12</v>
      </c>
      <c r="E27" s="25">
        <v>1.05</v>
      </c>
    </row>
    <row r="28" spans="1:5" x14ac:dyDescent="0.25">
      <c r="A28" s="7" t="s">
        <v>26</v>
      </c>
      <c r="B28" s="1" t="s">
        <v>67</v>
      </c>
      <c r="C28" s="24">
        <v>0.2369</v>
      </c>
      <c r="D28" s="2">
        <v>0.32</v>
      </c>
      <c r="E28" s="25">
        <v>1.6</v>
      </c>
    </row>
    <row r="29" spans="1:5" x14ac:dyDescent="0.25">
      <c r="A29" s="7" t="s">
        <v>27</v>
      </c>
      <c r="B29" s="1" t="s">
        <v>67</v>
      </c>
      <c r="C29" s="24">
        <v>1.7136000000000002</v>
      </c>
      <c r="D29" s="2">
        <v>0.94</v>
      </c>
      <c r="E29" s="25">
        <v>12.9</v>
      </c>
    </row>
    <row r="30" spans="1:5" x14ac:dyDescent="0.25">
      <c r="A30" s="7" t="s">
        <v>28</v>
      </c>
      <c r="B30" s="1" t="s">
        <v>67</v>
      </c>
      <c r="C30" s="24">
        <v>0.9079799999999999</v>
      </c>
      <c r="D30" s="2">
        <v>9.6000000000000002E-2</v>
      </c>
      <c r="E30" s="25">
        <v>2.29</v>
      </c>
    </row>
    <row r="31" spans="1:5" ht="15.75" thickBot="1" x14ac:dyDescent="0.3">
      <c r="A31" s="9" t="s">
        <v>29</v>
      </c>
      <c r="B31" s="10" t="s">
        <v>67</v>
      </c>
      <c r="C31" s="26">
        <v>3.2724000000000002</v>
      </c>
      <c r="D31" s="27">
        <v>21.3</v>
      </c>
      <c r="E31" s="28">
        <v>16.5</v>
      </c>
    </row>
  </sheetData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BCEECD-6DC0-414E-8645-1A99EEDE1633}">
  <dimension ref="A1:E33"/>
  <sheetViews>
    <sheetView workbookViewId="0">
      <selection activeCell="G27" sqref="G27"/>
    </sheetView>
  </sheetViews>
  <sheetFormatPr defaultRowHeight="15" x14ac:dyDescent="0.25"/>
  <cols>
    <col min="1" max="1" width="15.7109375" customWidth="1"/>
    <col min="2" max="2" width="15.5703125" customWidth="1"/>
    <col min="3" max="3" width="18.85546875" bestFit="1" customWidth="1"/>
    <col min="5" max="5" width="12.7109375" bestFit="1" customWidth="1"/>
  </cols>
  <sheetData>
    <row r="1" spans="1:5" ht="15.75" thickBot="1" x14ac:dyDescent="0.3">
      <c r="A1" s="95" t="s">
        <v>68</v>
      </c>
      <c r="B1" s="96" t="s">
        <v>257</v>
      </c>
      <c r="C1" s="97" t="s">
        <v>258</v>
      </c>
      <c r="D1" s="97" t="s">
        <v>259</v>
      </c>
      <c r="E1" s="98" t="s">
        <v>260</v>
      </c>
    </row>
    <row r="2" spans="1:5" x14ac:dyDescent="0.25">
      <c r="A2" s="4" t="s">
        <v>261</v>
      </c>
      <c r="B2" s="5" t="s">
        <v>262</v>
      </c>
      <c r="C2" s="5">
        <v>1.31</v>
      </c>
      <c r="D2" s="5">
        <v>1.88</v>
      </c>
      <c r="E2" s="6">
        <v>5.68</v>
      </c>
    </row>
    <row r="3" spans="1:5" x14ac:dyDescent="0.25">
      <c r="A3" s="7" t="s">
        <v>263</v>
      </c>
      <c r="B3" s="1" t="s">
        <v>262</v>
      </c>
      <c r="C3" s="1">
        <v>3.42</v>
      </c>
      <c r="D3" s="1">
        <v>14.72</v>
      </c>
      <c r="E3" s="8">
        <v>8.76</v>
      </c>
    </row>
    <row r="4" spans="1:5" x14ac:dyDescent="0.25">
      <c r="A4" s="7" t="s">
        <v>264</v>
      </c>
      <c r="B4" s="1" t="s">
        <v>262</v>
      </c>
      <c r="C4" s="1">
        <v>3.02</v>
      </c>
      <c r="D4" s="1">
        <v>7.4399999999999995</v>
      </c>
      <c r="E4" s="8">
        <v>4.2699999999999996</v>
      </c>
    </row>
    <row r="5" spans="1:5" x14ac:dyDescent="0.25">
      <c r="A5" s="7" t="s">
        <v>265</v>
      </c>
      <c r="B5" s="1" t="s">
        <v>262</v>
      </c>
      <c r="C5" s="1">
        <v>5.39</v>
      </c>
      <c r="D5" s="1">
        <v>20.79</v>
      </c>
      <c r="E5" s="8">
        <v>5.27</v>
      </c>
    </row>
    <row r="6" spans="1:5" x14ac:dyDescent="0.25">
      <c r="A6" s="7" t="s">
        <v>261</v>
      </c>
      <c r="B6" s="1" t="s">
        <v>266</v>
      </c>
      <c r="C6" s="1">
        <v>1.72</v>
      </c>
      <c r="D6" s="1">
        <v>3.44</v>
      </c>
      <c r="E6" s="8">
        <v>3.41</v>
      </c>
    </row>
    <row r="7" spans="1:5" x14ac:dyDescent="0.25">
      <c r="A7" s="7" t="s">
        <v>263</v>
      </c>
      <c r="B7" s="1" t="s">
        <v>266</v>
      </c>
      <c r="C7" s="1">
        <v>2.95</v>
      </c>
      <c r="D7" s="1">
        <v>14.149999999999999</v>
      </c>
      <c r="E7" s="8">
        <v>4.45</v>
      </c>
    </row>
    <row r="8" spans="1:5" x14ac:dyDescent="0.25">
      <c r="A8" s="7" t="s">
        <v>264</v>
      </c>
      <c r="B8" s="1" t="s">
        <v>266</v>
      </c>
      <c r="C8" s="1">
        <v>3.65</v>
      </c>
      <c r="D8" s="1">
        <v>44.05</v>
      </c>
      <c r="E8" s="8">
        <v>3.46</v>
      </c>
    </row>
    <row r="9" spans="1:5" x14ac:dyDescent="0.25">
      <c r="A9" s="7" t="s">
        <v>265</v>
      </c>
      <c r="B9" s="1" t="s">
        <v>266</v>
      </c>
      <c r="C9" s="1">
        <v>1.7</v>
      </c>
      <c r="D9" s="1">
        <v>20.3</v>
      </c>
      <c r="E9" s="8">
        <v>2.42</v>
      </c>
    </row>
    <row r="10" spans="1:5" x14ac:dyDescent="0.25">
      <c r="A10" s="7" t="s">
        <v>261</v>
      </c>
      <c r="B10" s="1" t="s">
        <v>267</v>
      </c>
      <c r="C10" s="1">
        <v>17.899999999999999</v>
      </c>
      <c r="D10" s="1">
        <v>29.4</v>
      </c>
      <c r="E10" s="8">
        <v>17.399999999999999</v>
      </c>
    </row>
    <row r="11" spans="1:5" x14ac:dyDescent="0.25">
      <c r="A11" s="7" t="s">
        <v>263</v>
      </c>
      <c r="B11" s="1" t="s">
        <v>267</v>
      </c>
      <c r="C11" s="1">
        <v>19</v>
      </c>
      <c r="D11" s="1">
        <v>71.5</v>
      </c>
      <c r="E11" s="8">
        <v>13.2</v>
      </c>
    </row>
    <row r="12" spans="1:5" x14ac:dyDescent="0.25">
      <c r="A12" s="7" t="s">
        <v>264</v>
      </c>
      <c r="B12" s="1" t="s">
        <v>267</v>
      </c>
      <c r="C12" s="1">
        <v>20.2</v>
      </c>
      <c r="D12" s="1">
        <v>36</v>
      </c>
      <c r="E12" s="8">
        <v>16.7</v>
      </c>
    </row>
    <row r="13" spans="1:5" x14ac:dyDescent="0.25">
      <c r="A13" s="7" t="s">
        <v>265</v>
      </c>
      <c r="B13" s="1" t="s">
        <v>267</v>
      </c>
      <c r="C13" s="1">
        <v>20.3</v>
      </c>
      <c r="D13" s="1">
        <v>37.6</v>
      </c>
      <c r="E13" s="8">
        <v>20.5</v>
      </c>
    </row>
    <row r="14" spans="1:5" x14ac:dyDescent="0.25">
      <c r="A14" s="7" t="s">
        <v>261</v>
      </c>
      <c r="B14" s="1" t="s">
        <v>268</v>
      </c>
      <c r="C14" s="1">
        <v>22.1</v>
      </c>
      <c r="D14" s="1">
        <v>44.7</v>
      </c>
      <c r="E14" s="8">
        <v>18.399999999999999</v>
      </c>
    </row>
    <row r="15" spans="1:5" x14ac:dyDescent="0.25">
      <c r="A15" s="7" t="s">
        <v>263</v>
      </c>
      <c r="B15" s="1" t="s">
        <v>268</v>
      </c>
      <c r="C15" s="1">
        <v>19.399999999999999</v>
      </c>
      <c r="D15" s="1">
        <v>67.400000000000006</v>
      </c>
      <c r="E15" s="8">
        <v>13.1</v>
      </c>
    </row>
    <row r="16" spans="1:5" x14ac:dyDescent="0.25">
      <c r="A16" s="7" t="s">
        <v>264</v>
      </c>
      <c r="B16" s="1" t="s">
        <v>268</v>
      </c>
      <c r="C16" s="1">
        <v>22.9</v>
      </c>
      <c r="D16" s="1">
        <v>70.099999999999994</v>
      </c>
      <c r="E16" s="8">
        <v>14.8</v>
      </c>
    </row>
    <row r="17" spans="1:5" x14ac:dyDescent="0.25">
      <c r="A17" s="7" t="s">
        <v>265</v>
      </c>
      <c r="B17" s="1" t="s">
        <v>268</v>
      </c>
      <c r="C17" s="1">
        <v>22.6</v>
      </c>
      <c r="D17" s="1">
        <v>62.9</v>
      </c>
      <c r="E17" s="8">
        <v>14.5</v>
      </c>
    </row>
    <row r="18" spans="1:5" x14ac:dyDescent="0.25">
      <c r="A18" s="7" t="s">
        <v>269</v>
      </c>
      <c r="B18" s="1" t="s">
        <v>262</v>
      </c>
      <c r="C18" s="1">
        <v>3.07</v>
      </c>
      <c r="D18" s="1">
        <v>8.6</v>
      </c>
      <c r="E18" s="8">
        <v>5.53</v>
      </c>
    </row>
    <row r="19" spans="1:5" x14ac:dyDescent="0.25">
      <c r="A19" s="7" t="s">
        <v>270</v>
      </c>
      <c r="B19" s="1" t="s">
        <v>262</v>
      </c>
      <c r="C19" s="1">
        <v>2.11</v>
      </c>
      <c r="D19" s="1">
        <v>4.08</v>
      </c>
      <c r="E19" s="8">
        <v>7.29</v>
      </c>
    </row>
    <row r="20" spans="1:5" x14ac:dyDescent="0.25">
      <c r="A20" s="7" t="s">
        <v>271</v>
      </c>
      <c r="B20" s="1" t="s">
        <v>262</v>
      </c>
      <c r="C20" s="1">
        <v>2</v>
      </c>
      <c r="D20" s="1">
        <v>6.77</v>
      </c>
      <c r="E20" s="8">
        <v>6.84</v>
      </c>
    </row>
    <row r="21" spans="1:5" x14ac:dyDescent="0.25">
      <c r="A21" s="7" t="s">
        <v>272</v>
      </c>
      <c r="B21" s="1" t="s">
        <v>262</v>
      </c>
      <c r="C21" s="1">
        <v>2.34</v>
      </c>
      <c r="D21" s="1">
        <v>9.370000000000001</v>
      </c>
      <c r="E21" s="8">
        <v>9.4499999999999993</v>
      </c>
    </row>
    <row r="22" spans="1:5" x14ac:dyDescent="0.25">
      <c r="A22" s="7" t="s">
        <v>269</v>
      </c>
      <c r="B22" s="1" t="s">
        <v>266</v>
      </c>
      <c r="C22" s="1">
        <v>1.96</v>
      </c>
      <c r="D22" s="1">
        <v>14.16</v>
      </c>
      <c r="E22" s="8">
        <v>2.95</v>
      </c>
    </row>
    <row r="23" spans="1:5" x14ac:dyDescent="0.25">
      <c r="A23" s="7" t="s">
        <v>270</v>
      </c>
      <c r="B23" s="1" t="s">
        <v>266</v>
      </c>
      <c r="C23" s="1">
        <v>3.15</v>
      </c>
      <c r="D23" s="1">
        <v>12.52</v>
      </c>
      <c r="E23" s="8">
        <v>4.87</v>
      </c>
    </row>
    <row r="24" spans="1:5" x14ac:dyDescent="0.25">
      <c r="A24" s="7" t="s">
        <v>271</v>
      </c>
      <c r="B24" s="1" t="s">
        <v>266</v>
      </c>
      <c r="C24" s="1">
        <v>1.72</v>
      </c>
      <c r="D24" s="1">
        <v>19.919999999999998</v>
      </c>
      <c r="E24" s="8">
        <v>2.89</v>
      </c>
    </row>
    <row r="25" spans="1:5" x14ac:dyDescent="0.25">
      <c r="A25" s="7" t="s">
        <v>272</v>
      </c>
      <c r="B25" s="1" t="s">
        <v>266</v>
      </c>
      <c r="C25" s="1">
        <v>3.74</v>
      </c>
      <c r="D25" s="1">
        <v>19.740000000000002</v>
      </c>
      <c r="E25" s="8">
        <v>7.79</v>
      </c>
    </row>
    <row r="26" spans="1:5" x14ac:dyDescent="0.25">
      <c r="A26" s="7" t="s">
        <v>269</v>
      </c>
      <c r="B26" s="1" t="s">
        <v>267</v>
      </c>
      <c r="C26" s="1">
        <v>25.3</v>
      </c>
      <c r="D26" s="1">
        <v>69.099999999999994</v>
      </c>
      <c r="E26" s="8">
        <v>21.8</v>
      </c>
    </row>
    <row r="27" spans="1:5" x14ac:dyDescent="0.25">
      <c r="A27" s="7" t="s">
        <v>270</v>
      </c>
      <c r="B27" s="1" t="s">
        <v>267</v>
      </c>
      <c r="C27" s="1">
        <v>20.8</v>
      </c>
      <c r="D27" s="1">
        <v>60</v>
      </c>
      <c r="E27" s="8">
        <v>18.600000000000001</v>
      </c>
    </row>
    <row r="28" spans="1:5" x14ac:dyDescent="0.25">
      <c r="A28" s="7" t="s">
        <v>271</v>
      </c>
      <c r="B28" s="1" t="s">
        <v>267</v>
      </c>
      <c r="C28" s="1">
        <v>13.5</v>
      </c>
      <c r="D28" s="1">
        <v>59</v>
      </c>
      <c r="E28" s="8">
        <v>12</v>
      </c>
    </row>
    <row r="29" spans="1:5" x14ac:dyDescent="0.25">
      <c r="A29" s="7" t="s">
        <v>272</v>
      </c>
      <c r="B29" s="1" t="s">
        <v>267</v>
      </c>
      <c r="C29" s="1">
        <v>15</v>
      </c>
      <c r="D29" s="1">
        <v>77.900000000000006</v>
      </c>
      <c r="E29" s="8">
        <v>17.7</v>
      </c>
    </row>
    <row r="30" spans="1:5" x14ac:dyDescent="0.25">
      <c r="A30" s="7" t="s">
        <v>269</v>
      </c>
      <c r="B30" s="1" t="s">
        <v>268</v>
      </c>
      <c r="C30" s="1">
        <v>13.3</v>
      </c>
      <c r="D30" s="1">
        <v>78.3</v>
      </c>
      <c r="E30" s="8">
        <v>10.8</v>
      </c>
    </row>
    <row r="31" spans="1:5" x14ac:dyDescent="0.25">
      <c r="A31" s="7" t="s">
        <v>270</v>
      </c>
      <c r="B31" s="1" t="s">
        <v>268</v>
      </c>
      <c r="C31" s="1">
        <v>27.6</v>
      </c>
      <c r="D31" s="1">
        <v>71.400000000000006</v>
      </c>
      <c r="E31" s="8">
        <v>24</v>
      </c>
    </row>
    <row r="32" spans="1:5" x14ac:dyDescent="0.25">
      <c r="A32" s="7" t="s">
        <v>271</v>
      </c>
      <c r="B32" s="1" t="s">
        <v>268</v>
      </c>
      <c r="C32" s="1">
        <v>11.1</v>
      </c>
      <c r="D32" s="1">
        <v>80.099999999999994</v>
      </c>
      <c r="E32" s="8">
        <v>9.34</v>
      </c>
    </row>
    <row r="33" spans="1:5" ht="15.75" thickBot="1" x14ac:dyDescent="0.3">
      <c r="A33" s="9" t="s">
        <v>272</v>
      </c>
      <c r="B33" s="10" t="s">
        <v>268</v>
      </c>
      <c r="C33" s="10">
        <v>18.399999999999999</v>
      </c>
      <c r="D33" s="10">
        <v>67.5</v>
      </c>
      <c r="E33" s="11">
        <v>20.9</v>
      </c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08C868-AB7C-4BE3-BE15-B473F43559D8}">
  <dimension ref="A1:C31"/>
  <sheetViews>
    <sheetView workbookViewId="0">
      <selection activeCell="G42" sqref="G42"/>
    </sheetView>
  </sheetViews>
  <sheetFormatPr defaultRowHeight="15" x14ac:dyDescent="0.25"/>
  <cols>
    <col min="1" max="1" width="12.5703125" customWidth="1"/>
    <col min="2" max="2" width="9.85546875" customWidth="1"/>
    <col min="3" max="3" width="18.85546875" bestFit="1" customWidth="1"/>
  </cols>
  <sheetData>
    <row r="1" spans="1:3" ht="15.75" thickBot="1" x14ac:dyDescent="0.3">
      <c r="A1" s="20" t="s">
        <v>68</v>
      </c>
      <c r="B1" s="18" t="s">
        <v>83</v>
      </c>
      <c r="C1" s="57" t="s">
        <v>254</v>
      </c>
    </row>
    <row r="2" spans="1:3" x14ac:dyDescent="0.25">
      <c r="A2" s="4" t="s">
        <v>255</v>
      </c>
      <c r="B2" s="5" t="s">
        <v>66</v>
      </c>
      <c r="C2" s="33">
        <v>78.7</v>
      </c>
    </row>
    <row r="3" spans="1:3" x14ac:dyDescent="0.25">
      <c r="A3" s="7" t="s">
        <v>138</v>
      </c>
      <c r="B3" s="1" t="s">
        <v>66</v>
      </c>
      <c r="C3" s="34">
        <v>63</v>
      </c>
    </row>
    <row r="4" spans="1:3" x14ac:dyDescent="0.25">
      <c r="A4" s="7" t="s">
        <v>139</v>
      </c>
      <c r="B4" s="1" t="s">
        <v>66</v>
      </c>
      <c r="C4" s="34">
        <v>62.2</v>
      </c>
    </row>
    <row r="5" spans="1:3" x14ac:dyDescent="0.25">
      <c r="A5" s="7" t="s">
        <v>140</v>
      </c>
      <c r="B5" s="1" t="s">
        <v>66</v>
      </c>
      <c r="C5" s="34">
        <v>50</v>
      </c>
    </row>
    <row r="6" spans="1:3" x14ac:dyDescent="0.25">
      <c r="A6" s="7" t="s">
        <v>141</v>
      </c>
      <c r="B6" s="1" t="s">
        <v>66</v>
      </c>
      <c r="C6" s="34">
        <v>74.400000000000006</v>
      </c>
    </row>
    <row r="7" spans="1:3" x14ac:dyDescent="0.25">
      <c r="A7" s="7" t="s">
        <v>142</v>
      </c>
      <c r="B7" s="1" t="s">
        <v>66</v>
      </c>
      <c r="C7" s="34">
        <v>78</v>
      </c>
    </row>
    <row r="8" spans="1:3" x14ac:dyDescent="0.25">
      <c r="A8" s="7" t="s">
        <v>143</v>
      </c>
      <c r="B8" s="1" t="s">
        <v>66</v>
      </c>
      <c r="C8" s="34">
        <v>81.400000000000006</v>
      </c>
    </row>
    <row r="9" spans="1:3" x14ac:dyDescent="0.25">
      <c r="A9" s="7" t="s">
        <v>144</v>
      </c>
      <c r="B9" s="1" t="s">
        <v>66</v>
      </c>
      <c r="C9" s="89">
        <v>54.9</v>
      </c>
    </row>
    <row r="10" spans="1:3" x14ac:dyDescent="0.25">
      <c r="A10" s="7" t="s">
        <v>145</v>
      </c>
      <c r="B10" s="1" t="s">
        <v>66</v>
      </c>
      <c r="C10" s="90">
        <v>74.8</v>
      </c>
    </row>
    <row r="11" spans="1:3" x14ac:dyDescent="0.25">
      <c r="A11" s="7" t="s">
        <v>146</v>
      </c>
      <c r="B11" s="1" t="s">
        <v>66</v>
      </c>
      <c r="C11" s="89">
        <v>69.599999999999994</v>
      </c>
    </row>
    <row r="12" spans="1:3" x14ac:dyDescent="0.25">
      <c r="A12" s="7" t="s">
        <v>147</v>
      </c>
      <c r="B12" s="1" t="s">
        <v>66</v>
      </c>
      <c r="C12" s="89">
        <v>67.599999999999994</v>
      </c>
    </row>
    <row r="13" spans="1:3" x14ac:dyDescent="0.25">
      <c r="A13" s="7" t="s">
        <v>149</v>
      </c>
      <c r="B13" s="1" t="s">
        <v>66</v>
      </c>
      <c r="C13" s="89">
        <v>44.4</v>
      </c>
    </row>
    <row r="14" spans="1:3" x14ac:dyDescent="0.25">
      <c r="A14" s="7" t="s">
        <v>150</v>
      </c>
      <c r="B14" s="1" t="s">
        <v>66</v>
      </c>
      <c r="C14" s="89">
        <v>57.4</v>
      </c>
    </row>
    <row r="15" spans="1:3" x14ac:dyDescent="0.25">
      <c r="A15" s="7" t="s">
        <v>151</v>
      </c>
      <c r="B15" s="1" t="s">
        <v>66</v>
      </c>
      <c r="C15" s="89">
        <v>54.1</v>
      </c>
    </row>
    <row r="16" spans="1:3" x14ac:dyDescent="0.25">
      <c r="A16" s="7" t="s">
        <v>148</v>
      </c>
      <c r="B16" s="1" t="s">
        <v>66</v>
      </c>
      <c r="C16" s="89">
        <v>69.099999999999994</v>
      </c>
    </row>
    <row r="17" spans="1:3" x14ac:dyDescent="0.25">
      <c r="A17" s="7" t="s">
        <v>152</v>
      </c>
      <c r="B17" s="1" t="s">
        <v>67</v>
      </c>
      <c r="C17" s="89">
        <v>58.7</v>
      </c>
    </row>
    <row r="18" spans="1:3" x14ac:dyDescent="0.25">
      <c r="A18" s="7" t="s">
        <v>153</v>
      </c>
      <c r="B18" s="1" t="s">
        <v>67</v>
      </c>
      <c r="C18" s="89">
        <v>45.7</v>
      </c>
    </row>
    <row r="19" spans="1:3" x14ac:dyDescent="0.25">
      <c r="A19" s="7" t="s">
        <v>154</v>
      </c>
      <c r="B19" s="1" t="s">
        <v>67</v>
      </c>
      <c r="C19" s="89">
        <v>44.6</v>
      </c>
    </row>
    <row r="20" spans="1:3" x14ac:dyDescent="0.25">
      <c r="A20" s="7" t="s">
        <v>155</v>
      </c>
      <c r="B20" s="1" t="s">
        <v>67</v>
      </c>
      <c r="C20" s="89">
        <v>38.6</v>
      </c>
    </row>
    <row r="21" spans="1:3" x14ac:dyDescent="0.25">
      <c r="A21" s="7" t="s">
        <v>156</v>
      </c>
      <c r="B21" s="1" t="s">
        <v>67</v>
      </c>
      <c r="C21" s="89">
        <v>54</v>
      </c>
    </row>
    <row r="22" spans="1:3" x14ac:dyDescent="0.25">
      <c r="A22" s="7" t="s">
        <v>157</v>
      </c>
      <c r="B22" s="1" t="s">
        <v>67</v>
      </c>
      <c r="C22" s="89">
        <v>51.8</v>
      </c>
    </row>
    <row r="23" spans="1:3" x14ac:dyDescent="0.25">
      <c r="A23" s="7" t="s">
        <v>158</v>
      </c>
      <c r="B23" s="1" t="s">
        <v>67</v>
      </c>
      <c r="C23" s="89">
        <v>77.900000000000006</v>
      </c>
    </row>
    <row r="24" spans="1:3" x14ac:dyDescent="0.25">
      <c r="A24" s="7" t="s">
        <v>159</v>
      </c>
      <c r="B24" s="1" t="s">
        <v>67</v>
      </c>
      <c r="C24" s="89">
        <v>48</v>
      </c>
    </row>
    <row r="25" spans="1:3" x14ac:dyDescent="0.25">
      <c r="A25" s="7" t="s">
        <v>160</v>
      </c>
      <c r="B25" s="1" t="s">
        <v>67</v>
      </c>
      <c r="C25" s="90">
        <v>60.9</v>
      </c>
    </row>
    <row r="26" spans="1:3" x14ac:dyDescent="0.25">
      <c r="A26" s="7" t="s">
        <v>161</v>
      </c>
      <c r="B26" s="1" t="s">
        <v>67</v>
      </c>
      <c r="C26" s="89">
        <v>69.900000000000006</v>
      </c>
    </row>
    <row r="27" spans="1:3" x14ac:dyDescent="0.25">
      <c r="A27" s="7" t="s">
        <v>162</v>
      </c>
      <c r="B27" s="1" t="s">
        <v>67</v>
      </c>
      <c r="C27" s="89">
        <v>45.9</v>
      </c>
    </row>
    <row r="28" spans="1:3" x14ac:dyDescent="0.25">
      <c r="A28" s="7" t="s">
        <v>163</v>
      </c>
      <c r="B28" s="1" t="s">
        <v>67</v>
      </c>
      <c r="C28" s="89">
        <v>20</v>
      </c>
    </row>
    <row r="29" spans="1:3" x14ac:dyDescent="0.25">
      <c r="A29" s="7" t="s">
        <v>164</v>
      </c>
      <c r="B29" s="1" t="s">
        <v>67</v>
      </c>
      <c r="C29" s="89">
        <v>69</v>
      </c>
    </row>
    <row r="30" spans="1:3" x14ac:dyDescent="0.25">
      <c r="A30" s="7" t="s">
        <v>165</v>
      </c>
      <c r="B30" s="1" t="s">
        <v>67</v>
      </c>
      <c r="C30" s="89">
        <v>31.2</v>
      </c>
    </row>
    <row r="31" spans="1:3" ht="15.75" thickBot="1" x14ac:dyDescent="0.3">
      <c r="A31" s="9" t="s">
        <v>166</v>
      </c>
      <c r="B31" s="10" t="s">
        <v>67</v>
      </c>
      <c r="C31" s="36">
        <v>25.5</v>
      </c>
    </row>
  </sheetData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8199C7-D512-45B8-B39F-ED3908D0B870}">
  <dimension ref="A1:AE20"/>
  <sheetViews>
    <sheetView workbookViewId="0"/>
  </sheetViews>
  <sheetFormatPr defaultRowHeight="15" x14ac:dyDescent="0.25"/>
  <cols>
    <col min="1" max="1" width="18.7109375" customWidth="1"/>
  </cols>
  <sheetData>
    <row r="1" spans="1:31" ht="17.25" x14ac:dyDescent="0.25">
      <c r="A1" s="109" t="s">
        <v>277</v>
      </c>
    </row>
    <row r="2" spans="1:31" ht="15.75" thickBot="1" x14ac:dyDescent="0.3"/>
    <row r="3" spans="1:31" ht="15.75" thickBot="1" x14ac:dyDescent="0.3">
      <c r="A3" s="20" t="s">
        <v>68</v>
      </c>
      <c r="B3" s="101" t="s">
        <v>188</v>
      </c>
      <c r="C3" s="101" t="s">
        <v>196</v>
      </c>
      <c r="D3" s="101" t="s">
        <v>200</v>
      </c>
      <c r="E3" s="101" t="s">
        <v>199</v>
      </c>
      <c r="F3" s="101" t="s">
        <v>189</v>
      </c>
      <c r="G3" s="101" t="s">
        <v>190</v>
      </c>
      <c r="H3" s="101" t="s">
        <v>191</v>
      </c>
      <c r="I3" s="101" t="s">
        <v>192</v>
      </c>
      <c r="J3" s="101" t="s">
        <v>193</v>
      </c>
      <c r="K3" s="101" t="s">
        <v>194</v>
      </c>
      <c r="L3" s="101" t="s">
        <v>195</v>
      </c>
      <c r="M3" s="101" t="s">
        <v>197</v>
      </c>
      <c r="N3" s="101" t="s">
        <v>202</v>
      </c>
      <c r="O3" s="101" t="s">
        <v>275</v>
      </c>
      <c r="P3" s="102" t="s">
        <v>198</v>
      </c>
      <c r="Q3" s="103" t="s">
        <v>188</v>
      </c>
      <c r="R3" s="104" t="s">
        <v>196</v>
      </c>
      <c r="S3" s="104" t="s">
        <v>200</v>
      </c>
      <c r="T3" s="104" t="s">
        <v>199</v>
      </c>
      <c r="U3" s="104" t="s">
        <v>189</v>
      </c>
      <c r="V3" s="104" t="s">
        <v>190</v>
      </c>
      <c r="W3" s="104" t="s">
        <v>191</v>
      </c>
      <c r="X3" s="104" t="s">
        <v>192</v>
      </c>
      <c r="Y3" s="104" t="s">
        <v>193</v>
      </c>
      <c r="Z3" s="104" t="s">
        <v>194</v>
      </c>
      <c r="AA3" s="104" t="s">
        <v>195</v>
      </c>
      <c r="AB3" s="104" t="s">
        <v>197</v>
      </c>
      <c r="AC3" s="104" t="s">
        <v>202</v>
      </c>
      <c r="AD3" s="104" t="s">
        <v>275</v>
      </c>
      <c r="AE3" s="105" t="s">
        <v>198</v>
      </c>
    </row>
    <row r="4" spans="1:31" s="1" customFormat="1" x14ac:dyDescent="0.25">
      <c r="A4" s="7" t="s">
        <v>163</v>
      </c>
      <c r="B4" s="100">
        <v>2.3250000000000002</v>
      </c>
      <c r="C4" s="100">
        <v>1.54</v>
      </c>
      <c r="D4" s="100">
        <v>5.5720000000000001</v>
      </c>
      <c r="E4" s="100">
        <v>4.0039999999999996</v>
      </c>
      <c r="F4" s="100">
        <v>3.1019999999999999</v>
      </c>
      <c r="G4" s="100">
        <v>4.3819999999999997</v>
      </c>
      <c r="H4" s="100">
        <v>6.0170000000000003</v>
      </c>
      <c r="I4" s="100">
        <v>1.054</v>
      </c>
      <c r="J4" s="100">
        <v>30.311</v>
      </c>
      <c r="K4" s="100">
        <v>12.762</v>
      </c>
      <c r="L4" s="100">
        <v>3.774</v>
      </c>
      <c r="M4" s="100">
        <v>2.8140000000000001</v>
      </c>
      <c r="N4" s="100">
        <v>0.51600000000000001</v>
      </c>
      <c r="O4" s="100">
        <v>2.14</v>
      </c>
      <c r="P4" s="8">
        <v>1.4490000000000001</v>
      </c>
      <c r="Q4" s="7">
        <v>2.294</v>
      </c>
      <c r="R4" s="100">
        <v>0.86599999999999999</v>
      </c>
      <c r="S4" s="100">
        <v>3.3180000000000001</v>
      </c>
      <c r="T4" s="100">
        <v>3.7429999999999999</v>
      </c>
      <c r="U4" s="100">
        <v>2.8410000000000002</v>
      </c>
      <c r="V4" s="100">
        <v>3.4260000000000002</v>
      </c>
      <c r="W4" s="100">
        <v>1.6779999999999999</v>
      </c>
      <c r="X4" s="100">
        <v>0.90800000000000003</v>
      </c>
      <c r="Y4" s="100">
        <v>9.3469999999999995</v>
      </c>
      <c r="Z4" s="100">
        <v>2.1890000000000001</v>
      </c>
      <c r="AA4" s="100">
        <v>1.7290000000000001</v>
      </c>
      <c r="AB4" s="100">
        <v>1.226</v>
      </c>
      <c r="AC4" s="100">
        <v>0.84099999999999997</v>
      </c>
      <c r="AD4" s="100">
        <v>1.0349999999999999</v>
      </c>
      <c r="AE4" s="8">
        <v>0.91100000000000003</v>
      </c>
    </row>
    <row r="5" spans="1:31" s="1" customFormat="1" x14ac:dyDescent="0.25">
      <c r="A5" s="7" t="s">
        <v>165</v>
      </c>
      <c r="B5" s="100">
        <v>2.282</v>
      </c>
      <c r="C5" s="100">
        <v>0.96499999999999997</v>
      </c>
      <c r="D5" s="100">
        <v>3.1549999999999998</v>
      </c>
      <c r="E5" s="100">
        <v>6.016</v>
      </c>
      <c r="F5" s="100">
        <v>4.9400000000000004</v>
      </c>
      <c r="G5" s="100">
        <v>2.6309999999999998</v>
      </c>
      <c r="H5" s="100">
        <v>3.8340000000000001</v>
      </c>
      <c r="I5" s="100">
        <v>1.284</v>
      </c>
      <c r="J5" s="100">
        <v>21.571999999999999</v>
      </c>
      <c r="K5" s="100">
        <v>7.282</v>
      </c>
      <c r="L5" s="100">
        <v>2.6150000000000002</v>
      </c>
      <c r="M5" s="100">
        <v>1.61</v>
      </c>
      <c r="N5" s="100">
        <v>0.57599999999999996</v>
      </c>
      <c r="O5" s="100">
        <v>1.4830000000000001</v>
      </c>
      <c r="P5" s="8">
        <v>0.86499999999999999</v>
      </c>
      <c r="Q5" s="7">
        <v>1.6</v>
      </c>
      <c r="R5" s="100">
        <v>0.79300000000000004</v>
      </c>
      <c r="S5" s="100">
        <v>1.2609999999999999</v>
      </c>
      <c r="T5" s="100">
        <v>5.7889999999999997</v>
      </c>
      <c r="U5" s="100">
        <v>6.4429999999999996</v>
      </c>
      <c r="V5" s="100">
        <v>2.08</v>
      </c>
      <c r="W5" s="100">
        <v>1.94</v>
      </c>
      <c r="X5" s="100">
        <v>1.2609999999999999</v>
      </c>
      <c r="Y5" s="100">
        <v>15.606</v>
      </c>
      <c r="Z5" s="100">
        <v>1.657</v>
      </c>
      <c r="AA5" s="100">
        <v>1.75</v>
      </c>
      <c r="AB5" s="100">
        <v>1.0880000000000001</v>
      </c>
      <c r="AC5" s="100">
        <v>1.173</v>
      </c>
      <c r="AD5" s="100">
        <v>1.1120000000000001</v>
      </c>
      <c r="AE5" s="8">
        <v>0.71499999999999997</v>
      </c>
    </row>
    <row r="6" spans="1:31" s="1" customFormat="1" x14ac:dyDescent="0.25">
      <c r="A6" s="7" t="s">
        <v>162</v>
      </c>
      <c r="B6" s="100">
        <v>0.57699999999999996</v>
      </c>
      <c r="C6" s="100">
        <v>0.871</v>
      </c>
      <c r="D6" s="100">
        <v>1.0409999999999999</v>
      </c>
      <c r="E6" s="100">
        <v>2.3650000000000002</v>
      </c>
      <c r="F6" s="100">
        <v>5.2140000000000004</v>
      </c>
      <c r="G6" s="100">
        <v>1.8160000000000001</v>
      </c>
      <c r="H6" s="100">
        <v>4.6399999999999997</v>
      </c>
      <c r="I6" s="100">
        <v>1.264</v>
      </c>
      <c r="J6" s="100">
        <v>35.634</v>
      </c>
      <c r="K6" s="100">
        <v>10.451000000000001</v>
      </c>
      <c r="L6" s="100">
        <v>3.7970000000000002</v>
      </c>
      <c r="M6" s="100">
        <v>0.84399999999999997</v>
      </c>
      <c r="N6" s="100">
        <v>0.94199999999999995</v>
      </c>
      <c r="O6" s="100">
        <v>0.442</v>
      </c>
      <c r="P6" s="8">
        <v>0.90300000000000002</v>
      </c>
      <c r="Q6" s="7">
        <v>0.46700000000000003</v>
      </c>
      <c r="R6" s="100">
        <v>0.77</v>
      </c>
      <c r="S6" s="100">
        <v>0.84599999999999997</v>
      </c>
      <c r="T6" s="100">
        <v>1.64</v>
      </c>
      <c r="U6" s="100">
        <v>6.5350000000000001</v>
      </c>
      <c r="V6" s="100">
        <v>1.726</v>
      </c>
      <c r="W6" s="100">
        <v>1.4379999999999999</v>
      </c>
      <c r="X6" s="100">
        <v>1.401</v>
      </c>
      <c r="Y6" s="100">
        <v>11.69</v>
      </c>
      <c r="Z6" s="100">
        <v>1.925</v>
      </c>
      <c r="AA6" s="100">
        <v>1.5529999999999999</v>
      </c>
      <c r="AB6" s="100">
        <v>0.754</v>
      </c>
      <c r="AC6" s="100">
        <v>1.2410000000000001</v>
      </c>
      <c r="AD6" s="100">
        <v>0.49</v>
      </c>
      <c r="AE6" s="8">
        <v>0.73699999999999999</v>
      </c>
    </row>
    <row r="7" spans="1:31" s="1" customFormat="1" x14ac:dyDescent="0.25">
      <c r="A7" s="7" t="s">
        <v>160</v>
      </c>
      <c r="B7" s="100">
        <v>0.73399999999999999</v>
      </c>
      <c r="C7" s="100">
        <v>1.4390000000000001</v>
      </c>
      <c r="D7" s="100">
        <v>1.3520000000000001</v>
      </c>
      <c r="E7" s="100">
        <v>4.1189999999999998</v>
      </c>
      <c r="F7" s="100">
        <v>3.7320000000000002</v>
      </c>
      <c r="G7" s="100">
        <v>2.472</v>
      </c>
      <c r="H7" s="100">
        <v>3.0619999999999998</v>
      </c>
      <c r="I7" s="100">
        <v>1.512</v>
      </c>
      <c r="J7" s="100">
        <v>49.305</v>
      </c>
      <c r="K7" s="100">
        <v>6.8540000000000001</v>
      </c>
      <c r="L7" s="100">
        <v>2.9990000000000001</v>
      </c>
      <c r="M7" s="100">
        <v>1.014</v>
      </c>
      <c r="N7" s="100">
        <v>0.60399999999999998</v>
      </c>
      <c r="O7" s="100">
        <v>1.3149999999999999</v>
      </c>
      <c r="P7" s="8">
        <v>0.82699999999999996</v>
      </c>
      <c r="Q7" s="7">
        <v>6.7060000000000004</v>
      </c>
      <c r="R7" s="100">
        <v>1.212</v>
      </c>
      <c r="S7" s="100">
        <v>0.71799999999999997</v>
      </c>
      <c r="T7" s="100">
        <v>2.1259999999999999</v>
      </c>
      <c r="U7" s="100">
        <v>12.651</v>
      </c>
      <c r="V7" s="100">
        <v>1.89</v>
      </c>
      <c r="W7" s="100">
        <v>0.75600000000000001</v>
      </c>
      <c r="X7" s="100">
        <v>1.4890000000000001</v>
      </c>
      <c r="Y7" s="100">
        <v>5.9169999999999998</v>
      </c>
      <c r="Z7" s="100">
        <v>0.877</v>
      </c>
      <c r="AA7" s="100">
        <v>1.0840000000000001</v>
      </c>
      <c r="AB7" s="100">
        <v>1.1579999999999999</v>
      </c>
      <c r="AC7" s="100">
        <v>0.33300000000000002</v>
      </c>
      <c r="AD7" s="100">
        <v>1.8460000000000001</v>
      </c>
      <c r="AE7" s="8">
        <v>0.72</v>
      </c>
    </row>
    <row r="8" spans="1:31" s="1" customFormat="1" x14ac:dyDescent="0.25">
      <c r="A8" s="7" t="s">
        <v>156</v>
      </c>
      <c r="B8" s="100">
        <v>0.67800000000000005</v>
      </c>
      <c r="C8" s="100">
        <v>0.93300000000000005</v>
      </c>
      <c r="D8" s="100">
        <v>1.581</v>
      </c>
      <c r="E8" s="100">
        <v>2.097</v>
      </c>
      <c r="F8" s="100">
        <v>5.8840000000000003</v>
      </c>
      <c r="G8" s="100">
        <v>2.298</v>
      </c>
      <c r="H8" s="100">
        <v>2.9359999999999999</v>
      </c>
      <c r="I8" s="100">
        <v>1.857</v>
      </c>
      <c r="J8" s="100">
        <v>15.728</v>
      </c>
      <c r="K8" s="100">
        <v>8.0939999999999994</v>
      </c>
      <c r="L8" s="100">
        <v>3.4209999999999998</v>
      </c>
      <c r="M8" s="100">
        <v>0.997</v>
      </c>
      <c r="N8" s="100">
        <v>1.2450000000000001</v>
      </c>
      <c r="O8" s="100">
        <v>0.48499999999999999</v>
      </c>
      <c r="P8" s="8">
        <v>0.41299999999999998</v>
      </c>
      <c r="Q8" s="7">
        <v>0.57399999999999995</v>
      </c>
      <c r="R8" s="100">
        <v>0.82299999999999995</v>
      </c>
      <c r="S8" s="100">
        <v>0.93500000000000005</v>
      </c>
      <c r="T8" s="100">
        <v>1.8280000000000001</v>
      </c>
      <c r="U8" s="100">
        <v>6.2560000000000002</v>
      </c>
      <c r="V8" s="100">
        <v>2.085</v>
      </c>
      <c r="W8" s="100">
        <v>1.7589999999999999</v>
      </c>
      <c r="X8" s="100">
        <v>1.575</v>
      </c>
      <c r="Y8" s="100">
        <v>11.868</v>
      </c>
      <c r="Z8" s="100">
        <v>1.98</v>
      </c>
      <c r="AA8" s="100">
        <v>2.375</v>
      </c>
      <c r="AB8" s="100">
        <v>0.89</v>
      </c>
      <c r="AC8" s="100">
        <v>2.09</v>
      </c>
      <c r="AD8" s="100">
        <v>0.55600000000000005</v>
      </c>
      <c r="AE8" s="8">
        <v>0.40600000000000003</v>
      </c>
    </row>
    <row r="9" spans="1:31" s="1" customFormat="1" x14ac:dyDescent="0.25">
      <c r="A9" s="7" t="s">
        <v>166</v>
      </c>
      <c r="B9" s="100">
        <v>4.1070000000000002</v>
      </c>
      <c r="C9" s="100">
        <v>1.2290000000000001</v>
      </c>
      <c r="D9" s="100">
        <v>1.2330000000000001</v>
      </c>
      <c r="E9" s="100">
        <v>3.2069999999999999</v>
      </c>
      <c r="F9" s="100">
        <v>8.5090000000000003</v>
      </c>
      <c r="G9" s="100">
        <v>3.363</v>
      </c>
      <c r="H9" s="100">
        <v>4.407</v>
      </c>
      <c r="I9" s="100">
        <v>1.637</v>
      </c>
      <c r="J9" s="100">
        <v>24.271000000000001</v>
      </c>
      <c r="K9" s="100">
        <v>8.2739999999999991</v>
      </c>
      <c r="L9" s="100">
        <v>3.0880000000000001</v>
      </c>
      <c r="M9" s="100">
        <v>1.202</v>
      </c>
      <c r="N9" s="100">
        <v>0.49299999999999999</v>
      </c>
      <c r="O9" s="100">
        <v>2.5449999999999999</v>
      </c>
      <c r="P9" s="8">
        <v>0.622</v>
      </c>
      <c r="Q9" s="7">
        <v>4.8159999999999998</v>
      </c>
      <c r="R9" s="100">
        <v>1.361</v>
      </c>
      <c r="S9" s="100">
        <v>0.95199999999999996</v>
      </c>
      <c r="T9" s="100">
        <v>1.159</v>
      </c>
      <c r="U9" s="100">
        <v>12.175000000000001</v>
      </c>
      <c r="V9" s="100">
        <v>2.6309999999999998</v>
      </c>
      <c r="W9" s="100">
        <v>1.3660000000000001</v>
      </c>
      <c r="X9" s="100">
        <v>1.629</v>
      </c>
      <c r="Y9" s="100">
        <v>5.6630000000000003</v>
      </c>
      <c r="Z9" s="100">
        <v>0.85399999999999998</v>
      </c>
      <c r="AA9" s="100">
        <v>0.38900000000000001</v>
      </c>
      <c r="AB9" s="100">
        <v>1.048</v>
      </c>
      <c r="AC9" s="100">
        <v>0.435</v>
      </c>
      <c r="AD9" s="100">
        <v>2.9079999999999999</v>
      </c>
      <c r="AE9" s="8">
        <v>0.47699999999999998</v>
      </c>
    </row>
    <row r="10" spans="1:31" s="1" customFormat="1" x14ac:dyDescent="0.25">
      <c r="A10" s="7" t="s">
        <v>155</v>
      </c>
      <c r="B10" s="100">
        <v>1.0569999999999999</v>
      </c>
      <c r="C10" s="100">
        <v>0.85399999999999998</v>
      </c>
      <c r="D10" s="100">
        <v>1.865</v>
      </c>
      <c r="E10" s="100">
        <v>4.859</v>
      </c>
      <c r="F10" s="100">
        <v>6.0739999999999998</v>
      </c>
      <c r="G10" s="100">
        <v>2.089</v>
      </c>
      <c r="H10" s="100">
        <v>3.8340000000000001</v>
      </c>
      <c r="I10" s="100">
        <v>1.748</v>
      </c>
      <c r="J10" s="100">
        <v>19.042000000000002</v>
      </c>
      <c r="K10" s="100">
        <v>15.728999999999999</v>
      </c>
      <c r="L10" s="100">
        <v>2.8519999999999999</v>
      </c>
      <c r="M10" s="100">
        <v>1.6479999999999999</v>
      </c>
      <c r="N10" s="100">
        <v>0.65900000000000003</v>
      </c>
      <c r="O10" s="100">
        <v>0.82199999999999995</v>
      </c>
      <c r="P10" s="8">
        <v>0.72</v>
      </c>
      <c r="Q10" s="7">
        <v>0.71399999999999997</v>
      </c>
      <c r="R10" s="100">
        <v>0.81200000000000006</v>
      </c>
      <c r="S10" s="100">
        <v>1.044</v>
      </c>
      <c r="T10" s="100">
        <v>3.4319999999999999</v>
      </c>
      <c r="U10" s="100">
        <v>7.306</v>
      </c>
      <c r="V10" s="100">
        <v>1.9610000000000001</v>
      </c>
      <c r="W10" s="100">
        <v>1.3839999999999999</v>
      </c>
      <c r="X10" s="100">
        <v>1.677</v>
      </c>
      <c r="Y10" s="100">
        <v>11.09</v>
      </c>
      <c r="Z10" s="100">
        <v>1.8979999999999999</v>
      </c>
      <c r="AA10" s="100">
        <v>1.48</v>
      </c>
      <c r="AB10" s="100">
        <v>0.93600000000000005</v>
      </c>
      <c r="AC10" s="100">
        <v>0.72199999999999998</v>
      </c>
      <c r="AD10" s="100">
        <v>0.58799999999999997</v>
      </c>
      <c r="AE10" s="8">
        <v>0.71</v>
      </c>
    </row>
    <row r="11" spans="1:31" s="1" customFormat="1" x14ac:dyDescent="0.25">
      <c r="A11" s="7" t="s">
        <v>161</v>
      </c>
      <c r="B11" s="100">
        <v>0.90400000000000003</v>
      </c>
      <c r="C11" s="100">
        <v>1.1140000000000001</v>
      </c>
      <c r="D11" s="100">
        <v>2.5539999999999998</v>
      </c>
      <c r="E11" s="100">
        <v>3.6349999999999998</v>
      </c>
      <c r="F11" s="100">
        <v>4.6029999999999998</v>
      </c>
      <c r="G11" s="100">
        <v>2.298</v>
      </c>
      <c r="H11" s="100">
        <v>5.1740000000000004</v>
      </c>
      <c r="I11" s="100">
        <v>1.4670000000000001</v>
      </c>
      <c r="J11" s="100">
        <v>38.603000000000002</v>
      </c>
      <c r="K11" s="100">
        <v>9.8390000000000004</v>
      </c>
      <c r="L11" s="100">
        <v>2.9</v>
      </c>
      <c r="M11" s="100">
        <v>2.2330000000000001</v>
      </c>
      <c r="N11" s="100">
        <v>0.77400000000000002</v>
      </c>
      <c r="O11" s="100">
        <v>1.1839999999999999</v>
      </c>
      <c r="P11" s="8">
        <v>0.93600000000000005</v>
      </c>
      <c r="Q11" s="7">
        <v>1.1479999999999999</v>
      </c>
      <c r="R11" s="100">
        <v>0.99399999999999999</v>
      </c>
      <c r="S11" s="100">
        <v>1.32</v>
      </c>
      <c r="T11" s="100">
        <v>3.3540000000000001</v>
      </c>
      <c r="U11" s="100">
        <v>6.7880000000000003</v>
      </c>
      <c r="V11" s="100">
        <v>1.966</v>
      </c>
      <c r="W11" s="100">
        <v>2.3170000000000002</v>
      </c>
      <c r="X11" s="100">
        <v>1.6859999999999999</v>
      </c>
      <c r="Y11" s="100">
        <v>23.062999999999999</v>
      </c>
      <c r="Z11" s="100">
        <v>2.0289999999999999</v>
      </c>
      <c r="AA11" s="100">
        <v>1.9870000000000001</v>
      </c>
      <c r="AB11" s="100">
        <v>1.0760000000000001</v>
      </c>
      <c r="AC11" s="100">
        <v>0.92700000000000005</v>
      </c>
      <c r="AD11" s="100">
        <v>1.3320000000000001</v>
      </c>
      <c r="AE11" s="8">
        <v>0.95599999999999996</v>
      </c>
    </row>
    <row r="12" spans="1:31" s="1" customFormat="1" x14ac:dyDescent="0.25">
      <c r="A12" s="7" t="s">
        <v>164</v>
      </c>
      <c r="B12" s="100">
        <v>1.879</v>
      </c>
      <c r="C12" s="100">
        <v>1.2330000000000001</v>
      </c>
      <c r="D12" s="100">
        <v>1.419</v>
      </c>
      <c r="E12" s="100">
        <v>5.3239999999999998</v>
      </c>
      <c r="F12" s="100">
        <v>9.6199999999999992</v>
      </c>
      <c r="G12" s="100">
        <v>1.9830000000000001</v>
      </c>
      <c r="H12" s="100">
        <v>3.2789999999999999</v>
      </c>
      <c r="I12" s="100">
        <v>2.121</v>
      </c>
      <c r="J12" s="100">
        <v>17.734999999999999</v>
      </c>
      <c r="K12" s="100">
        <v>11.448</v>
      </c>
      <c r="L12" s="100">
        <v>0.627</v>
      </c>
      <c r="M12" s="100">
        <v>1.0740000000000001</v>
      </c>
      <c r="N12" s="100">
        <v>0.39100000000000001</v>
      </c>
      <c r="O12" s="100">
        <v>1.8169999999999999</v>
      </c>
      <c r="P12" s="8">
        <v>0.53400000000000003</v>
      </c>
      <c r="Q12" s="7">
        <v>1.4450000000000001</v>
      </c>
      <c r="R12" s="100">
        <v>1.216</v>
      </c>
      <c r="S12" s="100">
        <v>0.82</v>
      </c>
      <c r="T12" s="100">
        <v>2.593</v>
      </c>
      <c r="U12" s="100">
        <v>7.5129999999999999</v>
      </c>
      <c r="V12" s="100">
        <v>2.0939999999999999</v>
      </c>
      <c r="W12" s="100">
        <v>1.085</v>
      </c>
      <c r="X12" s="100">
        <v>1.7450000000000001</v>
      </c>
      <c r="Y12" s="100">
        <v>5.4589999999999996</v>
      </c>
      <c r="Z12" s="100">
        <v>2.1680000000000001</v>
      </c>
      <c r="AA12" s="100">
        <v>0.23799999999999999</v>
      </c>
      <c r="AB12" s="100">
        <v>0.751</v>
      </c>
      <c r="AC12" s="100">
        <v>0.41399999999999998</v>
      </c>
      <c r="AD12" s="100">
        <v>1.8049999999999999</v>
      </c>
      <c r="AE12" s="8">
        <v>0.3</v>
      </c>
    </row>
    <row r="13" spans="1:31" s="1" customFormat="1" x14ac:dyDescent="0.25">
      <c r="A13" s="7" t="s">
        <v>158</v>
      </c>
      <c r="B13" s="100">
        <v>0.60699999999999998</v>
      </c>
      <c r="C13" s="100">
        <v>0.91100000000000003</v>
      </c>
      <c r="D13" s="100">
        <v>2.2109999999999999</v>
      </c>
      <c r="E13" s="100">
        <v>2.7170000000000001</v>
      </c>
      <c r="F13" s="100">
        <v>3.3929999999999998</v>
      </c>
      <c r="G13" s="100">
        <v>2.1680000000000001</v>
      </c>
      <c r="H13" s="100">
        <v>4.9340000000000002</v>
      </c>
      <c r="I13" s="100">
        <v>2.4</v>
      </c>
      <c r="J13" s="100">
        <v>22.696000000000002</v>
      </c>
      <c r="K13" s="100">
        <v>7.4580000000000002</v>
      </c>
      <c r="L13" s="100">
        <v>3.206</v>
      </c>
      <c r="M13" s="100">
        <v>2.2330000000000001</v>
      </c>
      <c r="N13" s="100">
        <v>0.93700000000000006</v>
      </c>
      <c r="O13" s="100">
        <v>0.82599999999999996</v>
      </c>
      <c r="P13" s="8">
        <v>0.76</v>
      </c>
      <c r="Q13" s="7">
        <v>0.47299999999999998</v>
      </c>
      <c r="R13" s="100">
        <v>0.84199999999999997</v>
      </c>
      <c r="S13" s="100">
        <v>1.089</v>
      </c>
      <c r="T13" s="100">
        <v>2.5209999999999999</v>
      </c>
      <c r="U13" s="100">
        <v>4.5919999999999996</v>
      </c>
      <c r="V13" s="100">
        <v>1.89</v>
      </c>
      <c r="W13" s="100">
        <v>1.9</v>
      </c>
      <c r="X13" s="100">
        <v>2.1539999999999999</v>
      </c>
      <c r="Y13" s="100">
        <v>10.114000000000001</v>
      </c>
      <c r="Z13" s="100">
        <v>1.369</v>
      </c>
      <c r="AA13" s="100">
        <v>2.0049999999999999</v>
      </c>
      <c r="AB13" s="100">
        <v>1.1719999999999999</v>
      </c>
      <c r="AC13" s="100">
        <v>1.468</v>
      </c>
      <c r="AD13" s="100">
        <v>0.73599999999999999</v>
      </c>
      <c r="AE13" s="8">
        <v>0.66300000000000003</v>
      </c>
    </row>
    <row r="14" spans="1:31" s="1" customFormat="1" x14ac:dyDescent="0.25">
      <c r="A14" s="7" t="s">
        <v>159</v>
      </c>
      <c r="B14" s="100">
        <v>0.65800000000000003</v>
      </c>
      <c r="C14" s="100">
        <v>0.91100000000000003</v>
      </c>
      <c r="D14" s="100">
        <v>1.2969999999999999</v>
      </c>
      <c r="E14" s="100">
        <v>2.2280000000000002</v>
      </c>
      <c r="F14" s="100">
        <v>7.0960000000000001</v>
      </c>
      <c r="G14" s="100">
        <v>2.0219999999999998</v>
      </c>
      <c r="H14" s="100">
        <v>1.9450000000000001</v>
      </c>
      <c r="I14" s="100">
        <v>2.2789999999999999</v>
      </c>
      <c r="J14" s="100">
        <v>14.973000000000001</v>
      </c>
      <c r="K14" s="100">
        <v>8.5370000000000008</v>
      </c>
      <c r="L14" s="100">
        <v>2.1059999999999999</v>
      </c>
      <c r="M14" s="100">
        <v>0.80700000000000005</v>
      </c>
      <c r="N14" s="100">
        <v>0.61199999999999999</v>
      </c>
      <c r="O14" s="100">
        <v>0.79400000000000004</v>
      </c>
      <c r="P14" s="8">
        <v>0.33900000000000002</v>
      </c>
      <c r="Q14" s="7">
        <v>0.41</v>
      </c>
      <c r="R14" s="100">
        <v>0.84899999999999998</v>
      </c>
      <c r="S14" s="100">
        <v>0.86799999999999999</v>
      </c>
      <c r="T14" s="100">
        <v>1.044</v>
      </c>
      <c r="U14" s="100">
        <v>8.9849999999999994</v>
      </c>
      <c r="V14" s="100">
        <v>2</v>
      </c>
      <c r="W14" s="100">
        <v>1.038</v>
      </c>
      <c r="X14" s="100">
        <v>2.157</v>
      </c>
      <c r="Y14" s="100">
        <v>11.286</v>
      </c>
      <c r="Z14" s="100">
        <v>1.7250000000000001</v>
      </c>
      <c r="AA14" s="100">
        <v>1.6679999999999999</v>
      </c>
      <c r="AB14" s="100">
        <v>0.72699999999999998</v>
      </c>
      <c r="AC14" s="100">
        <v>0.85299999999999998</v>
      </c>
      <c r="AD14" s="100">
        <v>0.81100000000000005</v>
      </c>
      <c r="AE14" s="8">
        <v>0.32200000000000001</v>
      </c>
    </row>
    <row r="15" spans="1:31" s="1" customFormat="1" x14ac:dyDescent="0.25">
      <c r="A15" s="7" t="s">
        <v>154</v>
      </c>
      <c r="B15" s="100">
        <v>9.5120000000000005</v>
      </c>
      <c r="C15" s="100">
        <v>1.2849999999999999</v>
      </c>
      <c r="D15" s="100">
        <v>1.391</v>
      </c>
      <c r="E15" s="100">
        <v>0.73</v>
      </c>
      <c r="F15" s="100">
        <v>14.363</v>
      </c>
      <c r="G15" s="100">
        <v>2.504</v>
      </c>
      <c r="H15" s="100">
        <v>0.42799999999999999</v>
      </c>
      <c r="I15" s="100">
        <v>2.0880000000000001</v>
      </c>
      <c r="J15" s="100">
        <v>1.61</v>
      </c>
      <c r="K15" s="100">
        <v>5.258</v>
      </c>
      <c r="L15" s="100">
        <v>1.7330000000000001</v>
      </c>
      <c r="M15" s="100">
        <v>1.3360000000000001</v>
      </c>
      <c r="N15" s="100">
        <v>0.41399999999999998</v>
      </c>
      <c r="O15" s="100">
        <v>3.0470000000000002</v>
      </c>
      <c r="P15" s="8">
        <v>0.53100000000000003</v>
      </c>
      <c r="Q15" s="7">
        <v>2.6160000000000001</v>
      </c>
      <c r="R15" s="100">
        <v>1.2070000000000001</v>
      </c>
      <c r="S15" s="100">
        <v>1.1619999999999999</v>
      </c>
      <c r="T15" s="100">
        <v>0.55300000000000005</v>
      </c>
      <c r="U15" s="100">
        <v>13.896000000000001</v>
      </c>
      <c r="V15" s="100">
        <v>2.5259999999999998</v>
      </c>
      <c r="W15" s="100">
        <v>8.4500000000000006E-2</v>
      </c>
      <c r="X15" s="100">
        <v>2.21</v>
      </c>
      <c r="Y15" s="100">
        <v>2.899</v>
      </c>
      <c r="Z15" s="100">
        <v>0.90200000000000002</v>
      </c>
      <c r="AA15" s="100">
        <v>1.472</v>
      </c>
      <c r="AB15" s="100">
        <v>1.1399999999999999</v>
      </c>
      <c r="AC15" s="100">
        <v>0.71</v>
      </c>
      <c r="AD15" s="100">
        <v>1.84</v>
      </c>
      <c r="AE15" s="8">
        <v>0.497</v>
      </c>
    </row>
    <row r="16" spans="1:31" s="1" customFormat="1" x14ac:dyDescent="0.25">
      <c r="A16" s="7" t="s">
        <v>157</v>
      </c>
      <c r="B16" s="100">
        <v>0.85699999999999998</v>
      </c>
      <c r="C16" s="100">
        <v>1.0609999999999999</v>
      </c>
      <c r="D16" s="100">
        <v>1.18</v>
      </c>
      <c r="E16" s="100">
        <v>7.8760000000000003</v>
      </c>
      <c r="F16" s="100">
        <v>5.7050000000000001</v>
      </c>
      <c r="G16" s="100">
        <v>2.117</v>
      </c>
      <c r="H16" s="100">
        <v>7.1680000000000001</v>
      </c>
      <c r="I16" s="100">
        <v>2.681</v>
      </c>
      <c r="J16" s="100">
        <v>41.716000000000001</v>
      </c>
      <c r="K16" s="100">
        <v>10.451000000000001</v>
      </c>
      <c r="L16" s="100">
        <v>2.786</v>
      </c>
      <c r="M16" s="100">
        <v>1.665</v>
      </c>
      <c r="N16" s="100">
        <v>0.57399999999999995</v>
      </c>
      <c r="O16" s="100">
        <v>1.5169999999999999</v>
      </c>
      <c r="P16" s="8">
        <v>0.74199999999999999</v>
      </c>
      <c r="Q16" s="7">
        <v>0.55400000000000005</v>
      </c>
      <c r="R16" s="100">
        <v>1.151</v>
      </c>
      <c r="S16" s="100">
        <v>0.83499999999999996</v>
      </c>
      <c r="T16" s="100">
        <v>5.7119999999999997</v>
      </c>
      <c r="U16" s="100">
        <v>7.4249999999999998</v>
      </c>
      <c r="V16" s="100">
        <v>2.089</v>
      </c>
      <c r="W16" s="100">
        <v>3.2389999999999999</v>
      </c>
      <c r="X16" s="100">
        <v>2.395</v>
      </c>
      <c r="Y16" s="100">
        <v>20.617000000000001</v>
      </c>
      <c r="Z16" s="100">
        <v>1.5269999999999999</v>
      </c>
      <c r="AA16" s="100">
        <v>1.2370000000000001</v>
      </c>
      <c r="AB16" s="100">
        <v>1.0369999999999999</v>
      </c>
      <c r="AC16" s="100">
        <v>0.66100000000000003</v>
      </c>
      <c r="AD16" s="100">
        <v>1.45</v>
      </c>
      <c r="AE16" s="8">
        <v>0.60099999999999998</v>
      </c>
    </row>
    <row r="17" spans="1:31" s="1" customFormat="1" x14ac:dyDescent="0.25">
      <c r="A17" s="7" t="s">
        <v>152</v>
      </c>
      <c r="B17" s="100">
        <v>6.4459999999999997</v>
      </c>
      <c r="C17" s="100">
        <v>0.99199999999999999</v>
      </c>
      <c r="D17" s="100">
        <v>2.0510000000000002</v>
      </c>
      <c r="E17" s="100">
        <v>14.459</v>
      </c>
      <c r="F17" s="100">
        <v>8.0310000000000006</v>
      </c>
      <c r="G17" s="100">
        <v>2.0489999999999999</v>
      </c>
      <c r="H17" s="100">
        <v>2.35</v>
      </c>
      <c r="I17" s="100">
        <v>2.2330000000000001</v>
      </c>
      <c r="J17" s="100">
        <v>6.2130000000000001</v>
      </c>
      <c r="K17" s="100">
        <v>7.9489999999999998</v>
      </c>
      <c r="L17" s="100">
        <v>2.8940000000000001</v>
      </c>
      <c r="M17" s="100">
        <v>1.4790000000000001</v>
      </c>
      <c r="N17" s="100">
        <v>0.42499999999999999</v>
      </c>
      <c r="O17" s="100">
        <v>1.5669999999999999</v>
      </c>
      <c r="P17" s="8">
        <v>0.83799999999999997</v>
      </c>
      <c r="Q17" s="7">
        <v>2.3719999999999999</v>
      </c>
      <c r="R17" s="100">
        <v>0.84399999999999997</v>
      </c>
      <c r="S17" s="100">
        <v>1.647</v>
      </c>
      <c r="T17" s="100">
        <v>12.038</v>
      </c>
      <c r="U17" s="100">
        <v>7.1189999999999998</v>
      </c>
      <c r="V17" s="100">
        <v>2.085</v>
      </c>
      <c r="W17" s="100">
        <v>1.2070000000000001</v>
      </c>
      <c r="X17" s="100">
        <v>2.504</v>
      </c>
      <c r="Y17" s="100">
        <v>6.8550000000000004</v>
      </c>
      <c r="Z17" s="100">
        <v>1.512</v>
      </c>
      <c r="AA17" s="100">
        <v>2.2450000000000001</v>
      </c>
      <c r="AB17" s="100">
        <v>1.1990000000000001</v>
      </c>
      <c r="AC17" s="100">
        <v>0.66500000000000004</v>
      </c>
      <c r="AD17" s="100">
        <v>0.63700000000000001</v>
      </c>
      <c r="AE17" s="8">
        <v>0.67300000000000004</v>
      </c>
    </row>
    <row r="18" spans="1:31" s="1" customFormat="1" ht="15.75" thickBot="1" x14ac:dyDescent="0.3">
      <c r="A18" s="9" t="s">
        <v>153</v>
      </c>
      <c r="B18" s="10">
        <v>1</v>
      </c>
      <c r="C18" s="10">
        <v>1.02</v>
      </c>
      <c r="D18" s="10">
        <v>2.8420000000000001</v>
      </c>
      <c r="E18" s="10">
        <v>2.5430000000000001</v>
      </c>
      <c r="F18" s="10">
        <v>4.22</v>
      </c>
      <c r="G18" s="10">
        <v>2.5859999999999999</v>
      </c>
      <c r="H18" s="10">
        <v>4.1769999999999996</v>
      </c>
      <c r="I18" s="10">
        <v>2.9340000000000002</v>
      </c>
      <c r="J18" s="10">
        <v>20.672000000000001</v>
      </c>
      <c r="K18" s="10">
        <v>12.003</v>
      </c>
      <c r="L18" s="10">
        <v>5.0190000000000001</v>
      </c>
      <c r="M18" s="10">
        <v>1.302</v>
      </c>
      <c r="N18" s="10">
        <v>0.61799999999999999</v>
      </c>
      <c r="O18" s="10">
        <v>1.018</v>
      </c>
      <c r="P18" s="11">
        <v>0.317</v>
      </c>
      <c r="Q18" s="9">
        <v>0.69</v>
      </c>
      <c r="R18" s="10">
        <v>0.85799999999999998</v>
      </c>
      <c r="S18" s="10">
        <v>1.2490000000000001</v>
      </c>
      <c r="T18" s="10">
        <v>2.4169999999999998</v>
      </c>
      <c r="U18" s="10">
        <v>4.8899999999999997</v>
      </c>
      <c r="V18" s="10">
        <v>2.0179999999999998</v>
      </c>
      <c r="W18" s="10">
        <v>1.286</v>
      </c>
      <c r="X18" s="10">
        <v>2.6349999999999998</v>
      </c>
      <c r="Y18" s="10">
        <v>5.8760000000000003</v>
      </c>
      <c r="Z18" s="10">
        <v>1.4790000000000001</v>
      </c>
      <c r="AA18" s="10">
        <v>2.2989999999999999</v>
      </c>
      <c r="AB18" s="10">
        <v>0.92500000000000004</v>
      </c>
      <c r="AC18" s="10">
        <v>1.1060000000000001</v>
      </c>
      <c r="AD18" s="10">
        <v>1.0069999999999999</v>
      </c>
      <c r="AE18" s="11">
        <v>0.36499999999999999</v>
      </c>
    </row>
    <row r="19" spans="1:31" ht="15.75" thickBot="1" x14ac:dyDescent="0.3"/>
    <row r="20" spans="1:31" ht="15.75" thickBot="1" x14ac:dyDescent="0.3">
      <c r="A20" s="54" t="s">
        <v>273</v>
      </c>
      <c r="B20" s="41" t="s">
        <v>274</v>
      </c>
      <c r="C20" s="16" t="s">
        <v>274</v>
      </c>
      <c r="D20" s="16" t="s">
        <v>274</v>
      </c>
      <c r="E20" s="16" t="s">
        <v>274</v>
      </c>
      <c r="F20" s="16" t="s">
        <v>274</v>
      </c>
      <c r="G20" s="16" t="s">
        <v>274</v>
      </c>
      <c r="H20" s="16" t="s">
        <v>274</v>
      </c>
      <c r="I20" s="16" t="s">
        <v>274</v>
      </c>
      <c r="J20" s="16" t="s">
        <v>274</v>
      </c>
      <c r="K20" s="16" t="s">
        <v>274</v>
      </c>
      <c r="L20" s="16" t="s">
        <v>274</v>
      </c>
      <c r="M20" s="16" t="s">
        <v>274</v>
      </c>
      <c r="N20" s="16" t="s">
        <v>274</v>
      </c>
      <c r="O20" s="16" t="s">
        <v>274</v>
      </c>
      <c r="P20" s="17" t="s">
        <v>274</v>
      </c>
      <c r="Q20" s="106" t="s">
        <v>276</v>
      </c>
      <c r="R20" s="107" t="s">
        <v>276</v>
      </c>
      <c r="S20" s="107" t="s">
        <v>276</v>
      </c>
      <c r="T20" s="107" t="s">
        <v>276</v>
      </c>
      <c r="U20" s="107" t="s">
        <v>276</v>
      </c>
      <c r="V20" s="107" t="s">
        <v>276</v>
      </c>
      <c r="W20" s="107" t="s">
        <v>276</v>
      </c>
      <c r="X20" s="107" t="s">
        <v>276</v>
      </c>
      <c r="Y20" s="107" t="s">
        <v>276</v>
      </c>
      <c r="Z20" s="107" t="s">
        <v>276</v>
      </c>
      <c r="AA20" s="107" t="s">
        <v>276</v>
      </c>
      <c r="AB20" s="107" t="s">
        <v>276</v>
      </c>
      <c r="AC20" s="107" t="s">
        <v>276</v>
      </c>
      <c r="AD20" s="107" t="s">
        <v>276</v>
      </c>
      <c r="AE20" s="108" t="s">
        <v>276</v>
      </c>
    </row>
  </sheetData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7FB2A4-E798-403B-B34F-26EFC7BB1B30}">
  <dimension ref="A1:C31"/>
  <sheetViews>
    <sheetView workbookViewId="0">
      <selection activeCell="M25" sqref="M25"/>
    </sheetView>
  </sheetViews>
  <sheetFormatPr defaultRowHeight="15" x14ac:dyDescent="0.25"/>
  <cols>
    <col min="1" max="1" width="12.7109375" customWidth="1"/>
    <col min="2" max="2" width="12.140625" customWidth="1"/>
    <col min="3" max="3" width="18.85546875" bestFit="1" customWidth="1"/>
  </cols>
  <sheetData>
    <row r="1" spans="1:3" ht="15.75" thickBot="1" x14ac:dyDescent="0.3">
      <c r="A1" s="20" t="s">
        <v>68</v>
      </c>
      <c r="B1" s="18" t="s">
        <v>83</v>
      </c>
      <c r="C1" s="57" t="s">
        <v>256</v>
      </c>
    </row>
    <row r="2" spans="1:3" x14ac:dyDescent="0.25">
      <c r="A2" s="4" t="s">
        <v>255</v>
      </c>
      <c r="B2" s="5" t="s">
        <v>66</v>
      </c>
      <c r="C2" s="33">
        <v>13</v>
      </c>
    </row>
    <row r="3" spans="1:3" x14ac:dyDescent="0.25">
      <c r="A3" s="7" t="s">
        <v>138</v>
      </c>
      <c r="B3" s="1" t="s">
        <v>66</v>
      </c>
      <c r="C3" s="34">
        <v>28.6</v>
      </c>
    </row>
    <row r="4" spans="1:3" x14ac:dyDescent="0.25">
      <c r="A4" s="7" t="s">
        <v>139</v>
      </c>
      <c r="B4" s="1" t="s">
        <v>66</v>
      </c>
      <c r="C4" s="34">
        <v>26.5</v>
      </c>
    </row>
    <row r="5" spans="1:3" x14ac:dyDescent="0.25">
      <c r="A5" s="7" t="s">
        <v>140</v>
      </c>
      <c r="B5" s="1" t="s">
        <v>66</v>
      </c>
      <c r="C5" s="34">
        <v>35.700000000000003</v>
      </c>
    </row>
    <row r="6" spans="1:3" x14ac:dyDescent="0.25">
      <c r="A6" s="7" t="s">
        <v>141</v>
      </c>
      <c r="B6" s="1" t="s">
        <v>66</v>
      </c>
      <c r="C6" s="34">
        <v>10.4</v>
      </c>
    </row>
    <row r="7" spans="1:3" x14ac:dyDescent="0.25">
      <c r="A7" s="7" t="s">
        <v>142</v>
      </c>
      <c r="B7" s="1" t="s">
        <v>66</v>
      </c>
      <c r="C7" s="34">
        <v>10.1</v>
      </c>
    </row>
    <row r="8" spans="1:3" x14ac:dyDescent="0.25">
      <c r="A8" s="7" t="s">
        <v>143</v>
      </c>
      <c r="B8" s="1" t="s">
        <v>66</v>
      </c>
      <c r="C8" s="34">
        <v>9.26</v>
      </c>
    </row>
    <row r="9" spans="1:3" x14ac:dyDescent="0.25">
      <c r="A9" s="7" t="s">
        <v>144</v>
      </c>
      <c r="B9" s="1" t="s">
        <v>66</v>
      </c>
      <c r="C9" s="89">
        <v>36.5</v>
      </c>
    </row>
    <row r="10" spans="1:3" x14ac:dyDescent="0.25">
      <c r="A10" s="7" t="s">
        <v>145</v>
      </c>
      <c r="B10" s="1" t="s">
        <v>66</v>
      </c>
      <c r="C10" s="90">
        <v>15.9</v>
      </c>
    </row>
    <row r="11" spans="1:3" x14ac:dyDescent="0.25">
      <c r="A11" s="7" t="s">
        <v>146</v>
      </c>
      <c r="B11" s="1" t="s">
        <v>66</v>
      </c>
      <c r="C11" s="89">
        <v>15.2</v>
      </c>
    </row>
    <row r="12" spans="1:3" x14ac:dyDescent="0.25">
      <c r="A12" s="7" t="s">
        <v>147</v>
      </c>
      <c r="B12" s="1" t="s">
        <v>66</v>
      </c>
      <c r="C12" s="89">
        <v>20.100000000000001</v>
      </c>
    </row>
    <row r="13" spans="1:3" x14ac:dyDescent="0.25">
      <c r="A13" s="7" t="s">
        <v>149</v>
      </c>
      <c r="B13" s="1" t="s">
        <v>66</v>
      </c>
      <c r="C13" s="89">
        <v>29.2</v>
      </c>
    </row>
    <row r="14" spans="1:3" x14ac:dyDescent="0.25">
      <c r="A14" s="7" t="s">
        <v>150</v>
      </c>
      <c r="B14" s="1" t="s">
        <v>66</v>
      </c>
      <c r="C14" s="89">
        <v>32.4</v>
      </c>
    </row>
    <row r="15" spans="1:3" x14ac:dyDescent="0.25">
      <c r="A15" s="7" t="s">
        <v>151</v>
      </c>
      <c r="B15" s="1" t="s">
        <v>66</v>
      </c>
      <c r="C15" s="89">
        <v>23.1</v>
      </c>
    </row>
    <row r="16" spans="1:3" x14ac:dyDescent="0.25">
      <c r="A16" s="7" t="s">
        <v>148</v>
      </c>
      <c r="B16" s="1" t="s">
        <v>66</v>
      </c>
      <c r="C16" s="89">
        <v>23</v>
      </c>
    </row>
    <row r="17" spans="1:3" x14ac:dyDescent="0.25">
      <c r="A17" s="7" t="s">
        <v>152</v>
      </c>
      <c r="B17" s="1" t="s">
        <v>67</v>
      </c>
      <c r="C17" s="89">
        <v>26.6</v>
      </c>
    </row>
    <row r="18" spans="1:3" x14ac:dyDescent="0.25">
      <c r="A18" s="7" t="s">
        <v>153</v>
      </c>
      <c r="B18" s="1" t="s">
        <v>67</v>
      </c>
      <c r="C18" s="89">
        <v>40.4</v>
      </c>
    </row>
    <row r="19" spans="1:3" x14ac:dyDescent="0.25">
      <c r="A19" s="7" t="s">
        <v>154</v>
      </c>
      <c r="B19" s="1" t="s">
        <v>67</v>
      </c>
      <c r="C19" s="89">
        <v>41.7</v>
      </c>
    </row>
    <row r="20" spans="1:3" x14ac:dyDescent="0.25">
      <c r="A20" s="7" t="s">
        <v>155</v>
      </c>
      <c r="B20" s="1" t="s">
        <v>67</v>
      </c>
      <c r="C20" s="89">
        <v>31.4</v>
      </c>
    </row>
    <row r="21" spans="1:3" x14ac:dyDescent="0.25">
      <c r="A21" s="7" t="s">
        <v>156</v>
      </c>
      <c r="B21" s="1" t="s">
        <v>67</v>
      </c>
      <c r="C21" s="89">
        <v>30.3</v>
      </c>
    </row>
    <row r="22" spans="1:3" x14ac:dyDescent="0.25">
      <c r="A22" s="7" t="s">
        <v>157</v>
      </c>
      <c r="B22" s="1" t="s">
        <v>67</v>
      </c>
      <c r="C22" s="89">
        <v>38.5</v>
      </c>
    </row>
    <row r="23" spans="1:3" x14ac:dyDescent="0.25">
      <c r="A23" s="7" t="s">
        <v>158</v>
      </c>
      <c r="B23" s="1" t="s">
        <v>67</v>
      </c>
      <c r="C23" s="89">
        <v>10.5</v>
      </c>
    </row>
    <row r="24" spans="1:3" x14ac:dyDescent="0.25">
      <c r="A24" s="7" t="s">
        <v>159</v>
      </c>
      <c r="B24" s="1" t="s">
        <v>67</v>
      </c>
      <c r="C24" s="89">
        <v>33.9</v>
      </c>
    </row>
    <row r="25" spans="1:3" x14ac:dyDescent="0.25">
      <c r="A25" s="7" t="s">
        <v>160</v>
      </c>
      <c r="B25" s="1" t="s">
        <v>67</v>
      </c>
      <c r="C25" s="90">
        <v>15.5</v>
      </c>
    </row>
    <row r="26" spans="1:3" x14ac:dyDescent="0.25">
      <c r="A26" s="7" t="s">
        <v>161</v>
      </c>
      <c r="B26" s="1" t="s">
        <v>67</v>
      </c>
      <c r="C26" s="89">
        <v>16.100000000000001</v>
      </c>
    </row>
    <row r="27" spans="1:3" x14ac:dyDescent="0.25">
      <c r="A27" s="7" t="s">
        <v>162</v>
      </c>
      <c r="B27" s="1" t="s">
        <v>67</v>
      </c>
      <c r="C27" s="89">
        <v>27.7</v>
      </c>
    </row>
    <row r="28" spans="1:3" x14ac:dyDescent="0.25">
      <c r="A28" s="7" t="s">
        <v>163</v>
      </c>
      <c r="B28" s="1" t="s">
        <v>67</v>
      </c>
      <c r="C28" s="89">
        <v>41.7</v>
      </c>
    </row>
    <row r="29" spans="1:3" x14ac:dyDescent="0.25">
      <c r="A29" s="7" t="s">
        <v>164</v>
      </c>
      <c r="B29" s="1" t="s">
        <v>67</v>
      </c>
      <c r="C29" s="89">
        <v>10.199999999999999</v>
      </c>
    </row>
    <row r="30" spans="1:3" x14ac:dyDescent="0.25">
      <c r="A30" s="7" t="s">
        <v>165</v>
      </c>
      <c r="B30" s="1" t="s">
        <v>67</v>
      </c>
      <c r="C30" s="89">
        <v>44.6</v>
      </c>
    </row>
    <row r="31" spans="1:3" ht="15.75" thickBot="1" x14ac:dyDescent="0.3">
      <c r="A31" s="9" t="s">
        <v>166</v>
      </c>
      <c r="B31" s="10" t="s">
        <v>67</v>
      </c>
      <c r="C31" s="36">
        <v>56.5</v>
      </c>
    </row>
  </sheetData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95F411-97A1-4231-8E23-2787001F01C8}">
  <dimension ref="A1:AE20"/>
  <sheetViews>
    <sheetView workbookViewId="0"/>
  </sheetViews>
  <sheetFormatPr defaultRowHeight="15" x14ac:dyDescent="0.25"/>
  <cols>
    <col min="1" max="1" width="17.140625" customWidth="1"/>
  </cols>
  <sheetData>
    <row r="1" spans="1:31" ht="17.25" x14ac:dyDescent="0.25">
      <c r="A1" s="109" t="s">
        <v>277</v>
      </c>
    </row>
    <row r="2" spans="1:31" ht="15.75" thickBot="1" x14ac:dyDescent="0.3"/>
    <row r="3" spans="1:31" ht="15.75" thickBot="1" x14ac:dyDescent="0.3">
      <c r="A3" s="20" t="s">
        <v>68</v>
      </c>
      <c r="B3" s="101" t="s">
        <v>188</v>
      </c>
      <c r="C3" s="101" t="s">
        <v>196</v>
      </c>
      <c r="D3" s="101" t="s">
        <v>200</v>
      </c>
      <c r="E3" s="101" t="s">
        <v>199</v>
      </c>
      <c r="F3" s="101" t="s">
        <v>189</v>
      </c>
      <c r="G3" s="101" t="s">
        <v>190</v>
      </c>
      <c r="H3" s="101" t="s">
        <v>191</v>
      </c>
      <c r="I3" s="101" t="s">
        <v>192</v>
      </c>
      <c r="J3" s="101" t="s">
        <v>193</v>
      </c>
      <c r="K3" s="101" t="s">
        <v>194</v>
      </c>
      <c r="L3" s="101" t="s">
        <v>195</v>
      </c>
      <c r="M3" s="101" t="s">
        <v>197</v>
      </c>
      <c r="N3" s="101" t="s">
        <v>202</v>
      </c>
      <c r="O3" s="101" t="s">
        <v>275</v>
      </c>
      <c r="P3" s="102" t="s">
        <v>198</v>
      </c>
      <c r="Q3" s="103" t="s">
        <v>188</v>
      </c>
      <c r="R3" s="104" t="s">
        <v>196</v>
      </c>
      <c r="S3" s="104" t="s">
        <v>200</v>
      </c>
      <c r="T3" s="104" t="s">
        <v>199</v>
      </c>
      <c r="U3" s="104" t="s">
        <v>189</v>
      </c>
      <c r="V3" s="104" t="s">
        <v>190</v>
      </c>
      <c r="W3" s="104" t="s">
        <v>191</v>
      </c>
      <c r="X3" s="104" t="s">
        <v>192</v>
      </c>
      <c r="Y3" s="104" t="s">
        <v>193</v>
      </c>
      <c r="Z3" s="104" t="s">
        <v>194</v>
      </c>
      <c r="AA3" s="104" t="s">
        <v>195</v>
      </c>
      <c r="AB3" s="104" t="s">
        <v>197</v>
      </c>
      <c r="AC3" s="104" t="s">
        <v>202</v>
      </c>
      <c r="AD3" s="104" t="s">
        <v>275</v>
      </c>
      <c r="AE3" s="105" t="s">
        <v>198</v>
      </c>
    </row>
    <row r="4" spans="1:31" x14ac:dyDescent="0.25">
      <c r="A4" s="7" t="s">
        <v>152</v>
      </c>
      <c r="B4" s="100">
        <v>14.884</v>
      </c>
      <c r="C4" s="100">
        <v>4.3289999999999997</v>
      </c>
      <c r="D4" s="100">
        <v>1.6930000000000001</v>
      </c>
      <c r="E4" s="100">
        <v>20.34</v>
      </c>
      <c r="F4" s="100">
        <v>7.5860000000000003</v>
      </c>
      <c r="G4" s="100">
        <v>2.9649999999999999</v>
      </c>
      <c r="H4" s="100">
        <v>4.8849999999999998</v>
      </c>
      <c r="I4" s="100">
        <v>1.649</v>
      </c>
      <c r="J4" s="100">
        <v>14.404999999999999</v>
      </c>
      <c r="K4" s="100">
        <v>5.9260000000000002</v>
      </c>
      <c r="L4" s="100">
        <v>3.3010000000000002</v>
      </c>
      <c r="M4" s="100">
        <v>1.8540000000000001</v>
      </c>
      <c r="N4" s="100">
        <v>0.80800000000000005</v>
      </c>
      <c r="O4" s="100">
        <v>3.8730000000000002</v>
      </c>
      <c r="P4" s="8">
        <v>1.5549999999999999</v>
      </c>
      <c r="Q4" s="7">
        <v>31.298999999999999</v>
      </c>
      <c r="R4" s="100">
        <v>2.5350000000000001</v>
      </c>
      <c r="S4" s="100">
        <v>1.5640000000000001</v>
      </c>
      <c r="T4" s="100">
        <v>16.545000000000002</v>
      </c>
      <c r="U4" s="100">
        <v>8.8140000000000001</v>
      </c>
      <c r="V4" s="100">
        <v>2.3889999999999998</v>
      </c>
      <c r="W4" s="100">
        <v>3.43</v>
      </c>
      <c r="X4" s="100">
        <v>1.0369999999999999</v>
      </c>
      <c r="Y4" s="100">
        <v>1.589</v>
      </c>
      <c r="Z4" s="100">
        <v>1.744</v>
      </c>
      <c r="AA4" s="100">
        <v>0.58099999999999996</v>
      </c>
      <c r="AB4" s="100">
        <v>1.7430000000000001</v>
      </c>
      <c r="AC4" s="100">
        <v>0.495</v>
      </c>
      <c r="AD4" s="100">
        <v>5.7830000000000004</v>
      </c>
      <c r="AE4" s="8">
        <v>1.0549999999999999</v>
      </c>
    </row>
    <row r="5" spans="1:31" x14ac:dyDescent="0.25">
      <c r="A5" s="7" t="s">
        <v>153</v>
      </c>
      <c r="B5" s="100">
        <v>7.0990000000000002</v>
      </c>
      <c r="C5" s="100">
        <v>2.214</v>
      </c>
      <c r="D5" s="100">
        <v>1.75</v>
      </c>
      <c r="E5" s="100">
        <v>6.2709999999999999</v>
      </c>
      <c r="F5" s="100">
        <v>1.766</v>
      </c>
      <c r="G5" s="100">
        <v>2.8969999999999998</v>
      </c>
      <c r="H5" s="100">
        <v>7.6189999999999998</v>
      </c>
      <c r="I5" s="100">
        <v>2.7040000000000002</v>
      </c>
      <c r="J5" s="100">
        <v>37.344000000000001</v>
      </c>
      <c r="K5" s="100">
        <v>11.734999999999999</v>
      </c>
      <c r="L5" s="100">
        <v>2.5990000000000002</v>
      </c>
      <c r="M5" s="100">
        <v>1.7609999999999999</v>
      </c>
      <c r="N5" s="100">
        <v>0.436</v>
      </c>
      <c r="O5" s="100">
        <v>1.601</v>
      </c>
      <c r="P5" s="8">
        <v>0.79600000000000004</v>
      </c>
      <c r="Q5" s="7">
        <v>4.367</v>
      </c>
      <c r="R5" s="100">
        <v>3.6309999999999998</v>
      </c>
      <c r="S5" s="100">
        <v>1.18</v>
      </c>
      <c r="T5" s="100">
        <v>3.0880000000000001</v>
      </c>
      <c r="U5" s="100">
        <v>4.851</v>
      </c>
      <c r="V5" s="100">
        <v>2.2250000000000001</v>
      </c>
      <c r="W5" s="100">
        <v>4.3550000000000004</v>
      </c>
      <c r="X5" s="100">
        <v>1.92</v>
      </c>
      <c r="Y5" s="100">
        <v>6.7270000000000003</v>
      </c>
      <c r="Z5" s="100">
        <v>1.421</v>
      </c>
      <c r="AA5" s="100">
        <v>1.0740000000000001</v>
      </c>
      <c r="AB5" s="100">
        <v>1.0249999999999999</v>
      </c>
      <c r="AC5" s="100">
        <v>0.505</v>
      </c>
      <c r="AD5" s="100">
        <v>2.1230000000000002</v>
      </c>
      <c r="AE5" s="8">
        <v>0.33200000000000002</v>
      </c>
    </row>
    <row r="6" spans="1:31" x14ac:dyDescent="0.25">
      <c r="A6" s="7" t="s">
        <v>154</v>
      </c>
      <c r="B6" s="100">
        <v>17.532</v>
      </c>
      <c r="C6" s="100">
        <v>1.159</v>
      </c>
      <c r="D6" s="100">
        <v>1.454</v>
      </c>
      <c r="E6" s="100">
        <v>2.3420000000000001</v>
      </c>
      <c r="F6" s="100">
        <v>10.454000000000001</v>
      </c>
      <c r="G6" s="100">
        <v>2.8050000000000002</v>
      </c>
      <c r="H6" s="100">
        <v>4.4340000000000002</v>
      </c>
      <c r="I6" s="100">
        <v>1.415</v>
      </c>
      <c r="J6" s="100">
        <v>2.984</v>
      </c>
      <c r="K6" s="100">
        <v>7.4880000000000004</v>
      </c>
      <c r="L6" s="100">
        <v>2.6150000000000002</v>
      </c>
      <c r="M6" s="100">
        <v>1.4690000000000001</v>
      </c>
      <c r="N6" s="100">
        <v>0.44600000000000001</v>
      </c>
      <c r="O6" s="100">
        <v>4.3710000000000004</v>
      </c>
      <c r="P6" s="8">
        <v>0.69499999999999995</v>
      </c>
      <c r="Q6" s="7">
        <v>32.872</v>
      </c>
      <c r="R6" s="100">
        <v>0.81299999999999994</v>
      </c>
      <c r="S6" s="100">
        <v>0.72899999999999998</v>
      </c>
      <c r="T6" s="100">
        <v>0.92400000000000004</v>
      </c>
      <c r="U6" s="100">
        <v>9.5790000000000006</v>
      </c>
      <c r="V6" s="100">
        <v>2.6080000000000001</v>
      </c>
      <c r="W6" s="100">
        <v>3.153</v>
      </c>
      <c r="X6" s="100">
        <v>1.0660000000000001</v>
      </c>
      <c r="Y6" s="100">
        <v>1.466</v>
      </c>
      <c r="Z6" s="100">
        <v>0.79</v>
      </c>
      <c r="AA6" s="100">
        <v>0.99299999999999999</v>
      </c>
      <c r="AB6" s="100">
        <v>1.1870000000000001</v>
      </c>
      <c r="AC6" s="100">
        <v>0.46700000000000003</v>
      </c>
      <c r="AD6" s="100">
        <v>5.1210000000000004</v>
      </c>
      <c r="AE6" s="8">
        <v>0.502</v>
      </c>
    </row>
    <row r="7" spans="1:31" x14ac:dyDescent="0.25">
      <c r="A7" s="7" t="s">
        <v>155</v>
      </c>
      <c r="B7" s="100">
        <v>3.9260000000000002</v>
      </c>
      <c r="C7" s="100">
        <v>0.59899999999999998</v>
      </c>
      <c r="D7" s="100">
        <v>1.407</v>
      </c>
      <c r="E7" s="100">
        <v>11.853</v>
      </c>
      <c r="F7" s="100">
        <v>2.8180000000000001</v>
      </c>
      <c r="G7" s="100">
        <v>2.5859999999999999</v>
      </c>
      <c r="H7" s="100">
        <v>9.7100000000000009</v>
      </c>
      <c r="I7" s="100">
        <v>1.0900000000000001</v>
      </c>
      <c r="J7" s="100">
        <v>51.851999999999997</v>
      </c>
      <c r="K7" s="100">
        <v>11.672000000000001</v>
      </c>
      <c r="L7" s="100">
        <v>6.3710000000000004</v>
      </c>
      <c r="M7" s="100">
        <v>1.78</v>
      </c>
      <c r="N7" s="100">
        <v>0.67900000000000005</v>
      </c>
      <c r="O7" s="100">
        <v>1.5620000000000001</v>
      </c>
      <c r="P7" s="8">
        <v>22.3</v>
      </c>
      <c r="Q7" s="7">
        <v>5.5410000000000004</v>
      </c>
      <c r="R7" s="100">
        <v>0.30499999999999999</v>
      </c>
      <c r="S7" s="100">
        <v>1.0089999999999999</v>
      </c>
      <c r="T7" s="100">
        <v>11.384</v>
      </c>
      <c r="U7" s="100">
        <v>3.2080000000000002</v>
      </c>
      <c r="V7" s="100">
        <v>2.177</v>
      </c>
      <c r="W7" s="100">
        <v>8.0519999999999996</v>
      </c>
      <c r="X7" s="100">
        <v>0.94199999999999995</v>
      </c>
      <c r="Y7" s="100">
        <v>40.238999999999997</v>
      </c>
      <c r="Z7" s="100">
        <v>1.4079999999999999</v>
      </c>
      <c r="AA7" s="100">
        <v>4.173</v>
      </c>
      <c r="AB7" s="100">
        <v>0.84099999999999997</v>
      </c>
      <c r="AC7" s="100">
        <v>0.54900000000000004</v>
      </c>
      <c r="AD7" s="100">
        <v>1.7090000000000001</v>
      </c>
      <c r="AE7" s="8">
        <v>8.141</v>
      </c>
    </row>
    <row r="8" spans="1:31" x14ac:dyDescent="0.25">
      <c r="A8" s="7" t="s">
        <v>156</v>
      </c>
      <c r="B8" s="100">
        <v>3.62</v>
      </c>
      <c r="C8" s="100">
        <v>2.5099999999999998</v>
      </c>
      <c r="D8" s="100">
        <v>1.548</v>
      </c>
      <c r="E8" s="100">
        <v>6.5410000000000004</v>
      </c>
      <c r="F8" s="100">
        <v>4.742</v>
      </c>
      <c r="G8" s="100">
        <v>3.1480000000000001</v>
      </c>
      <c r="H8" s="100">
        <v>6.76</v>
      </c>
      <c r="I8" s="100">
        <v>2.6179999999999999</v>
      </c>
      <c r="J8" s="100">
        <v>43.612000000000002</v>
      </c>
      <c r="K8" s="100">
        <v>12.598000000000001</v>
      </c>
      <c r="L8" s="100">
        <v>3.2130000000000001</v>
      </c>
      <c r="M8" s="100">
        <v>1.669</v>
      </c>
      <c r="N8" s="100">
        <v>0.83</v>
      </c>
      <c r="O8" s="100">
        <v>1.3720000000000001</v>
      </c>
      <c r="P8" s="8">
        <v>9.4670000000000005</v>
      </c>
      <c r="Q8" s="7">
        <v>3.6819999999999999</v>
      </c>
      <c r="R8" s="100">
        <v>3.6890000000000001</v>
      </c>
      <c r="S8" s="100">
        <v>0.92200000000000004</v>
      </c>
      <c r="T8" s="100">
        <v>4.0970000000000004</v>
      </c>
      <c r="U8" s="100">
        <v>5.4939999999999998</v>
      </c>
      <c r="V8" s="100">
        <v>2.1070000000000002</v>
      </c>
      <c r="W8" s="100">
        <v>3.6459999999999999</v>
      </c>
      <c r="X8" s="100">
        <v>1.264</v>
      </c>
      <c r="Y8" s="100">
        <v>11.146000000000001</v>
      </c>
      <c r="Z8" s="100">
        <v>1.631</v>
      </c>
      <c r="AA8" s="100">
        <v>1.206</v>
      </c>
      <c r="AB8" s="100">
        <v>1.0620000000000001</v>
      </c>
      <c r="AC8" s="100">
        <v>0.77400000000000002</v>
      </c>
      <c r="AD8" s="100">
        <v>1.84</v>
      </c>
      <c r="AE8" s="8">
        <v>0.497</v>
      </c>
    </row>
    <row r="9" spans="1:31" x14ac:dyDescent="0.25">
      <c r="A9" s="7" t="s">
        <v>157</v>
      </c>
      <c r="B9" s="100">
        <v>2.5790000000000002</v>
      </c>
      <c r="C9" s="100">
        <v>0.307</v>
      </c>
      <c r="D9" s="100">
        <v>1.069</v>
      </c>
      <c r="E9" s="100">
        <v>12.911</v>
      </c>
      <c r="F9" s="100">
        <v>6.1950000000000003</v>
      </c>
      <c r="G9" s="100">
        <v>2.278</v>
      </c>
      <c r="H9" s="100">
        <v>13.577999999999999</v>
      </c>
      <c r="I9" s="100">
        <v>3.0409999999999999</v>
      </c>
      <c r="J9" s="100">
        <v>63.305</v>
      </c>
      <c r="K9" s="100">
        <v>10.002000000000001</v>
      </c>
      <c r="L9" s="100">
        <v>7.5620000000000003</v>
      </c>
      <c r="M9" s="100">
        <v>1.9770000000000001</v>
      </c>
      <c r="N9" s="100">
        <v>0.58899999999999997</v>
      </c>
      <c r="O9" s="100">
        <v>2.37</v>
      </c>
      <c r="P9" s="8">
        <v>28.616</v>
      </c>
      <c r="Q9" s="7">
        <v>4.4509999999999996</v>
      </c>
      <c r="R9" s="100">
        <v>0.877</v>
      </c>
      <c r="S9" s="100">
        <v>0.86199999999999999</v>
      </c>
      <c r="T9" s="100">
        <v>16.172000000000001</v>
      </c>
      <c r="U9" s="100">
        <v>4.4210000000000003</v>
      </c>
      <c r="V9" s="100">
        <v>2.2010000000000001</v>
      </c>
      <c r="W9" s="100">
        <v>13.254</v>
      </c>
      <c r="X9" s="100">
        <v>2.694</v>
      </c>
      <c r="Y9" s="100">
        <v>72.709999999999994</v>
      </c>
      <c r="Z9" s="100">
        <v>1.111</v>
      </c>
      <c r="AA9" s="100">
        <v>6.6879999999999997</v>
      </c>
      <c r="AB9" s="100">
        <v>1.175</v>
      </c>
      <c r="AC9" s="100">
        <v>0.53300000000000003</v>
      </c>
      <c r="AD9" s="100">
        <v>2.5390000000000001</v>
      </c>
      <c r="AE9" s="8">
        <v>23.709</v>
      </c>
    </row>
    <row r="10" spans="1:31" x14ac:dyDescent="0.25">
      <c r="A10" s="7" t="s">
        <v>158</v>
      </c>
      <c r="B10" s="100">
        <v>3.274</v>
      </c>
      <c r="C10" s="100">
        <v>2.036</v>
      </c>
      <c r="D10" s="100">
        <v>2.1859999999999999</v>
      </c>
      <c r="E10" s="100">
        <v>11.976000000000001</v>
      </c>
      <c r="F10" s="100">
        <v>2.2250000000000001</v>
      </c>
      <c r="G10" s="100">
        <v>2.7930000000000001</v>
      </c>
      <c r="H10" s="100">
        <v>8.9860000000000007</v>
      </c>
      <c r="I10" s="100">
        <v>2.9239999999999999</v>
      </c>
      <c r="J10" s="100">
        <v>41.142000000000003</v>
      </c>
      <c r="K10" s="100">
        <v>8.0559999999999992</v>
      </c>
      <c r="L10" s="100">
        <v>4.5510000000000002</v>
      </c>
      <c r="M10" s="100">
        <v>2.343</v>
      </c>
      <c r="N10" s="100">
        <v>0.96699999999999997</v>
      </c>
      <c r="O10" s="100">
        <v>1.77</v>
      </c>
      <c r="P10" s="8">
        <v>2.4580000000000002</v>
      </c>
      <c r="Q10" s="7">
        <v>2.0390000000000001</v>
      </c>
      <c r="R10" s="100">
        <v>1.746</v>
      </c>
      <c r="S10" s="100">
        <v>1.177</v>
      </c>
      <c r="T10" s="100">
        <v>13.599</v>
      </c>
      <c r="U10" s="100">
        <v>4.577</v>
      </c>
      <c r="V10" s="100">
        <v>2.21</v>
      </c>
      <c r="W10" s="100">
        <v>6.2130000000000001</v>
      </c>
      <c r="X10" s="100">
        <v>3.2890000000000001</v>
      </c>
      <c r="Y10" s="100">
        <v>27.408000000000001</v>
      </c>
      <c r="Z10" s="100">
        <v>1.4259999999999999</v>
      </c>
      <c r="AA10" s="100">
        <v>2.3860000000000001</v>
      </c>
      <c r="AB10" s="100">
        <v>1.532</v>
      </c>
      <c r="AC10" s="100">
        <v>0.94</v>
      </c>
      <c r="AD10" s="100">
        <v>1.752</v>
      </c>
      <c r="AE10" s="8">
        <v>1.1890000000000001</v>
      </c>
    </row>
    <row r="11" spans="1:31" x14ac:dyDescent="0.25">
      <c r="A11" s="7" t="s">
        <v>159</v>
      </c>
      <c r="B11" s="100">
        <v>2.1139999999999999</v>
      </c>
      <c r="C11" s="100">
        <v>0.55300000000000005</v>
      </c>
      <c r="D11" s="100">
        <v>0.90600000000000003</v>
      </c>
      <c r="E11" s="100">
        <v>6.1379999999999999</v>
      </c>
      <c r="F11" s="100">
        <v>4.6769999999999996</v>
      </c>
      <c r="G11" s="100">
        <v>2.177</v>
      </c>
      <c r="H11" s="100">
        <v>8.1690000000000005</v>
      </c>
      <c r="I11" s="100">
        <v>2.2450000000000001</v>
      </c>
      <c r="J11" s="100">
        <v>37.759</v>
      </c>
      <c r="K11" s="100">
        <v>7.1920000000000002</v>
      </c>
      <c r="L11" s="100">
        <v>1.877</v>
      </c>
      <c r="M11" s="100">
        <v>0.89800000000000002</v>
      </c>
      <c r="N11" s="100">
        <v>0.58099999999999996</v>
      </c>
      <c r="O11" s="100">
        <v>1.45</v>
      </c>
      <c r="P11" s="8">
        <v>0.50900000000000001</v>
      </c>
      <c r="Q11" s="7">
        <v>2.1949999999999998</v>
      </c>
      <c r="R11" s="100">
        <v>0.63800000000000001</v>
      </c>
      <c r="S11" s="100">
        <v>0.88400000000000001</v>
      </c>
      <c r="T11" s="100">
        <v>4.6429999999999998</v>
      </c>
      <c r="U11" s="100">
        <v>6.4009999999999998</v>
      </c>
      <c r="V11" s="100">
        <v>2.14</v>
      </c>
      <c r="W11" s="100">
        <v>6.6520000000000001</v>
      </c>
      <c r="X11" s="100">
        <v>2.1909999999999998</v>
      </c>
      <c r="Y11" s="100">
        <v>17.140999999999998</v>
      </c>
      <c r="Z11" s="100">
        <v>1.07</v>
      </c>
      <c r="AA11" s="100">
        <v>0.95</v>
      </c>
      <c r="AB11" s="100">
        <v>0.65700000000000003</v>
      </c>
      <c r="AC11" s="100">
        <v>0.622</v>
      </c>
      <c r="AD11" s="100">
        <v>1.8049999999999999</v>
      </c>
      <c r="AE11" s="8">
        <v>0.249</v>
      </c>
    </row>
    <row r="12" spans="1:31" x14ac:dyDescent="0.25">
      <c r="A12" s="7" t="s">
        <v>160</v>
      </c>
      <c r="B12" s="100">
        <v>1.7609999999999999</v>
      </c>
      <c r="C12" s="100">
        <v>0.313</v>
      </c>
      <c r="D12" s="100">
        <v>1.9630000000000001</v>
      </c>
      <c r="E12" s="100">
        <v>10.912000000000001</v>
      </c>
      <c r="F12" s="100">
        <v>4.6449999999999996</v>
      </c>
      <c r="G12" s="100">
        <v>2.4940000000000002</v>
      </c>
      <c r="H12" s="100">
        <v>9.468</v>
      </c>
      <c r="I12" s="100">
        <v>2.87</v>
      </c>
      <c r="J12" s="100">
        <v>60.514000000000003</v>
      </c>
      <c r="K12" s="100">
        <v>9.4969999999999999</v>
      </c>
      <c r="L12" s="100">
        <v>6.3849999999999998</v>
      </c>
      <c r="M12" s="100">
        <v>1.071</v>
      </c>
      <c r="N12" s="100">
        <v>0.67100000000000004</v>
      </c>
      <c r="O12" s="100">
        <v>1.0389999999999999</v>
      </c>
      <c r="P12" s="8">
        <v>26.126999999999999</v>
      </c>
      <c r="Q12" s="7">
        <v>17.077000000000002</v>
      </c>
      <c r="R12" s="100">
        <v>0.16900000000000001</v>
      </c>
      <c r="S12" s="100">
        <v>1.1259999999999999</v>
      </c>
      <c r="T12" s="100">
        <v>4.5209999999999999</v>
      </c>
      <c r="U12" s="100">
        <v>8.4090000000000007</v>
      </c>
      <c r="V12" s="100">
        <v>2.206</v>
      </c>
      <c r="W12" s="100">
        <v>2.7469999999999999</v>
      </c>
      <c r="X12" s="100">
        <v>1.131</v>
      </c>
      <c r="Y12" s="100">
        <v>4.3730000000000002</v>
      </c>
      <c r="Z12" s="100">
        <v>0.442</v>
      </c>
      <c r="AA12" s="100">
        <v>1.1459999999999999</v>
      </c>
      <c r="AB12" s="100">
        <v>0.86499999999999999</v>
      </c>
      <c r="AC12" s="100">
        <v>0.433</v>
      </c>
      <c r="AD12" s="100">
        <v>3.8879999999999999</v>
      </c>
      <c r="AE12" s="8">
        <v>0.56399999999999995</v>
      </c>
    </row>
    <row r="13" spans="1:31" x14ac:dyDescent="0.25">
      <c r="A13" s="7" t="s">
        <v>161</v>
      </c>
      <c r="B13" s="100">
        <v>3.11</v>
      </c>
      <c r="C13" s="100">
        <v>1.6859999999999999</v>
      </c>
      <c r="D13" s="100">
        <v>1.6020000000000001</v>
      </c>
      <c r="E13" s="100">
        <v>10.968999999999999</v>
      </c>
      <c r="F13" s="100">
        <v>4.3239999999999998</v>
      </c>
      <c r="G13" s="100">
        <v>2.597</v>
      </c>
      <c r="H13" s="100">
        <v>9.73</v>
      </c>
      <c r="I13" s="100">
        <v>1.958</v>
      </c>
      <c r="J13" s="100">
        <v>84.513999999999996</v>
      </c>
      <c r="K13" s="100">
        <v>7.2629999999999999</v>
      </c>
      <c r="L13" s="100">
        <v>9.9060000000000006</v>
      </c>
      <c r="M13" s="100">
        <v>2.0609999999999999</v>
      </c>
      <c r="N13" s="100">
        <v>1.1930000000000001</v>
      </c>
      <c r="O13" s="100">
        <v>1.792</v>
      </c>
      <c r="P13" s="8">
        <v>39.704999999999998</v>
      </c>
      <c r="Q13" s="7">
        <v>6.0490000000000004</v>
      </c>
      <c r="R13" s="100">
        <v>0.99399999999999999</v>
      </c>
      <c r="S13" s="100">
        <v>1.38</v>
      </c>
      <c r="T13" s="100">
        <v>6.7519999999999998</v>
      </c>
      <c r="U13" s="100">
        <v>4.99</v>
      </c>
      <c r="V13" s="100">
        <v>2.044</v>
      </c>
      <c r="W13" s="100">
        <v>4.7240000000000002</v>
      </c>
      <c r="X13" s="100">
        <v>1.331</v>
      </c>
      <c r="Y13" s="100">
        <v>24.866</v>
      </c>
      <c r="Z13" s="100">
        <v>1.5</v>
      </c>
      <c r="AA13" s="100">
        <v>1.5609999999999999</v>
      </c>
      <c r="AB13" s="100">
        <v>1.056</v>
      </c>
      <c r="AC13" s="100">
        <v>0.65900000000000003</v>
      </c>
      <c r="AD13" s="100">
        <v>2.3679999999999999</v>
      </c>
      <c r="AE13" s="8">
        <v>1.0429999999999999</v>
      </c>
    </row>
    <row r="14" spans="1:31" x14ac:dyDescent="0.25">
      <c r="A14" s="7" t="s">
        <v>162</v>
      </c>
      <c r="B14" s="100">
        <v>1.97</v>
      </c>
      <c r="C14" s="100">
        <v>0.872</v>
      </c>
      <c r="D14" s="100">
        <v>1.256</v>
      </c>
      <c r="E14" s="100">
        <v>7.7110000000000003</v>
      </c>
      <c r="F14" s="100">
        <v>2.6779999999999999</v>
      </c>
      <c r="G14" s="100">
        <v>2.4409999999999998</v>
      </c>
      <c r="H14" s="100">
        <v>9.1940000000000008</v>
      </c>
      <c r="I14" s="100">
        <v>1.2529999999999999</v>
      </c>
      <c r="J14" s="100">
        <v>58.668999999999997</v>
      </c>
      <c r="K14" s="100">
        <v>9.0440000000000005</v>
      </c>
      <c r="L14" s="100">
        <v>6.4269999999999996</v>
      </c>
      <c r="M14" s="100">
        <v>2.0529999999999999</v>
      </c>
      <c r="N14" s="100">
        <v>0.70599999999999996</v>
      </c>
      <c r="O14" s="100">
        <v>1.155</v>
      </c>
      <c r="P14" s="8">
        <v>22.956</v>
      </c>
      <c r="Q14" s="7">
        <v>1.381</v>
      </c>
      <c r="R14" s="100">
        <v>0.52</v>
      </c>
      <c r="S14" s="100">
        <v>1.194</v>
      </c>
      <c r="T14" s="100">
        <v>8.1859999999999999</v>
      </c>
      <c r="U14" s="100">
        <v>4.3040000000000003</v>
      </c>
      <c r="V14" s="100">
        <v>2.1869999999999998</v>
      </c>
      <c r="W14" s="100">
        <v>6.8970000000000002</v>
      </c>
      <c r="X14" s="100">
        <v>1.321</v>
      </c>
      <c r="Y14" s="100">
        <v>34.954000000000001</v>
      </c>
      <c r="Z14" s="100">
        <v>1.605</v>
      </c>
      <c r="AA14" s="100">
        <v>5.33</v>
      </c>
      <c r="AB14" s="100">
        <v>1.262</v>
      </c>
      <c r="AC14" s="100">
        <v>0.55400000000000005</v>
      </c>
      <c r="AD14" s="100">
        <v>1.3320000000000001</v>
      </c>
      <c r="AE14" s="8">
        <v>2.556</v>
      </c>
    </row>
    <row r="15" spans="1:31" x14ac:dyDescent="0.25">
      <c r="A15" s="7" t="s">
        <v>163</v>
      </c>
      <c r="B15" s="100">
        <v>16.167999999999999</v>
      </c>
      <c r="C15" s="100">
        <v>0.26900000000000002</v>
      </c>
      <c r="D15" s="100">
        <v>4.157</v>
      </c>
      <c r="E15" s="100">
        <v>6.22</v>
      </c>
      <c r="F15" s="100">
        <v>2.0609999999999999</v>
      </c>
      <c r="G15" s="100">
        <v>6.4509999999999996</v>
      </c>
      <c r="H15" s="100">
        <v>10.817</v>
      </c>
      <c r="I15" s="100">
        <v>0.81699999999999995</v>
      </c>
      <c r="J15" s="100">
        <v>64.75</v>
      </c>
      <c r="K15" s="100">
        <v>15.954000000000001</v>
      </c>
      <c r="L15" s="100">
        <v>9.2840000000000007</v>
      </c>
      <c r="M15" s="100">
        <v>1.9259999999999999</v>
      </c>
      <c r="N15" s="100">
        <v>0.63700000000000001</v>
      </c>
      <c r="O15" s="100">
        <v>2.496</v>
      </c>
      <c r="P15" s="8">
        <v>28.062999999999999</v>
      </c>
      <c r="Q15" s="7">
        <v>32.323999999999998</v>
      </c>
      <c r="R15" s="100">
        <v>0.35899999999999999</v>
      </c>
      <c r="S15" s="100">
        <v>2.7669999999999999</v>
      </c>
      <c r="T15" s="100">
        <v>4.9210000000000003</v>
      </c>
      <c r="U15" s="100">
        <v>6.7149999999999999</v>
      </c>
      <c r="V15" s="100">
        <v>2.3940000000000001</v>
      </c>
      <c r="W15" s="100">
        <v>3.3130000000000002</v>
      </c>
      <c r="X15" s="100">
        <v>0.89500000000000002</v>
      </c>
      <c r="Y15" s="100">
        <v>8.73</v>
      </c>
      <c r="Z15" s="100">
        <v>0.877</v>
      </c>
      <c r="AA15" s="100">
        <v>1.0880000000000001</v>
      </c>
      <c r="AB15" s="100">
        <v>1.1779999999999999</v>
      </c>
      <c r="AC15" s="100">
        <v>0.38</v>
      </c>
      <c r="AD15" s="100">
        <v>5.7919999999999998</v>
      </c>
      <c r="AE15" s="8">
        <v>0.91100000000000003</v>
      </c>
    </row>
    <row r="16" spans="1:31" x14ac:dyDescent="0.25">
      <c r="A16" s="7" t="s">
        <v>164</v>
      </c>
      <c r="B16" s="100">
        <v>4.649</v>
      </c>
      <c r="C16" s="100">
        <v>0.38100000000000001</v>
      </c>
      <c r="D16" s="100">
        <v>0.79900000000000004</v>
      </c>
      <c r="E16" s="100">
        <v>6.1139999999999999</v>
      </c>
      <c r="F16" s="100">
        <v>7.181</v>
      </c>
      <c r="G16" s="100">
        <v>1.9019999999999999</v>
      </c>
      <c r="H16" s="100">
        <v>5.4470000000000001</v>
      </c>
      <c r="I16" s="100">
        <v>1.9890000000000001</v>
      </c>
      <c r="J16" s="100">
        <v>25.271999999999998</v>
      </c>
      <c r="K16" s="100">
        <v>9.4969999999999999</v>
      </c>
      <c r="L16" s="100">
        <v>3.4489999999999998</v>
      </c>
      <c r="M16" s="100">
        <v>1.0369999999999999</v>
      </c>
      <c r="N16" s="100">
        <v>0.50800000000000001</v>
      </c>
      <c r="O16" s="100">
        <v>2.169</v>
      </c>
      <c r="P16" s="8">
        <v>7.1840000000000002</v>
      </c>
      <c r="Q16" s="7">
        <v>2.7450000000000001</v>
      </c>
      <c r="R16" s="100">
        <v>0.255</v>
      </c>
      <c r="S16" s="100">
        <v>0.66500000000000004</v>
      </c>
      <c r="T16" s="100">
        <v>3.6659999999999999</v>
      </c>
      <c r="U16" s="100">
        <v>5.2610000000000001</v>
      </c>
      <c r="V16" s="100">
        <v>1.82</v>
      </c>
      <c r="W16" s="100">
        <v>6.532</v>
      </c>
      <c r="X16" s="100">
        <v>1.738</v>
      </c>
      <c r="Y16" s="100">
        <v>14.629</v>
      </c>
      <c r="Z16" s="100">
        <v>1.0609999999999999</v>
      </c>
      <c r="AA16" s="100">
        <v>7.6130000000000004</v>
      </c>
      <c r="AB16" s="100">
        <v>1.421</v>
      </c>
      <c r="AC16" s="100">
        <v>0.86699999999999999</v>
      </c>
      <c r="AD16" s="100">
        <v>1.7370000000000001</v>
      </c>
      <c r="AE16" s="8">
        <v>33.914000000000001</v>
      </c>
    </row>
    <row r="17" spans="1:31" x14ac:dyDescent="0.25">
      <c r="A17" s="7" t="s">
        <v>165</v>
      </c>
      <c r="B17" s="100">
        <v>7.42</v>
      </c>
      <c r="C17" s="100">
        <v>1.306</v>
      </c>
      <c r="D17" s="100">
        <v>3.577</v>
      </c>
      <c r="E17" s="100">
        <v>16.012</v>
      </c>
      <c r="F17" s="100">
        <v>5.133</v>
      </c>
      <c r="G17" s="100">
        <v>6.0309999999999997</v>
      </c>
      <c r="H17" s="100">
        <v>9.75</v>
      </c>
      <c r="I17" s="100">
        <v>2.2450000000000001</v>
      </c>
      <c r="J17" s="100">
        <v>46.887999999999998</v>
      </c>
      <c r="K17" s="100">
        <v>16.183</v>
      </c>
      <c r="L17" s="100">
        <v>10.211</v>
      </c>
      <c r="M17" s="100">
        <v>3.226</v>
      </c>
      <c r="N17" s="100">
        <v>0.74399999999999999</v>
      </c>
      <c r="O17" s="100">
        <v>3.0209999999999999</v>
      </c>
      <c r="P17" s="8">
        <v>38.673999999999999</v>
      </c>
      <c r="Q17" s="7">
        <v>13.34</v>
      </c>
      <c r="R17" s="100">
        <v>1.3580000000000001</v>
      </c>
      <c r="S17" s="100">
        <v>1.1180000000000001</v>
      </c>
      <c r="T17" s="100">
        <v>7.3230000000000004</v>
      </c>
      <c r="U17" s="100">
        <v>3.6419999999999999</v>
      </c>
      <c r="V17" s="100">
        <v>1.9830000000000001</v>
      </c>
      <c r="W17" s="100">
        <v>4.1520000000000001</v>
      </c>
      <c r="X17" s="100">
        <v>0.84099999999999997</v>
      </c>
      <c r="Y17" s="100">
        <v>13.102</v>
      </c>
      <c r="Z17" s="100">
        <v>1.2989999999999999</v>
      </c>
      <c r="AA17" s="100">
        <v>1.071</v>
      </c>
      <c r="AB17" s="100">
        <v>1.0820000000000001</v>
      </c>
      <c r="AC17" s="100">
        <v>0.42299999999999999</v>
      </c>
      <c r="AD17" s="100">
        <v>2.9710000000000001</v>
      </c>
      <c r="AE17" s="8">
        <v>0.70199999999999996</v>
      </c>
    </row>
    <row r="18" spans="1:31" ht="15.75" thickBot="1" x14ac:dyDescent="0.3">
      <c r="A18" s="9" t="s">
        <v>166</v>
      </c>
      <c r="B18" s="10">
        <v>7.4249999999999998</v>
      </c>
      <c r="C18" s="10">
        <v>1.3660000000000001</v>
      </c>
      <c r="D18" s="10">
        <v>1.306</v>
      </c>
      <c r="E18" s="10">
        <v>9.8689999999999998</v>
      </c>
      <c r="F18" s="10">
        <v>6.7880000000000003</v>
      </c>
      <c r="G18" s="10">
        <v>4.0910000000000002</v>
      </c>
      <c r="H18" s="10">
        <v>17.154</v>
      </c>
      <c r="I18" s="10">
        <v>2.0059999999999998</v>
      </c>
      <c r="J18" s="10">
        <v>92.575999999999993</v>
      </c>
      <c r="K18" s="10">
        <v>11.574999999999999</v>
      </c>
      <c r="L18" s="10">
        <v>11.901999999999999</v>
      </c>
      <c r="M18" s="10">
        <v>1.286</v>
      </c>
      <c r="N18" s="10">
        <v>0.91</v>
      </c>
      <c r="O18" s="10">
        <v>2.6360000000000001</v>
      </c>
      <c r="P18" s="11">
        <v>40.631</v>
      </c>
      <c r="Q18" s="9">
        <v>39.991</v>
      </c>
      <c r="R18" s="10">
        <v>1.7629999999999999</v>
      </c>
      <c r="S18" s="10">
        <v>0.94</v>
      </c>
      <c r="T18" s="10">
        <v>1.706</v>
      </c>
      <c r="U18" s="10">
        <v>8.0050000000000008</v>
      </c>
      <c r="V18" s="10">
        <v>2.8780000000000001</v>
      </c>
      <c r="W18" s="10">
        <v>3.6240000000000001</v>
      </c>
      <c r="X18" s="10">
        <v>0.57799999999999996</v>
      </c>
      <c r="Y18" s="10">
        <v>4.5330000000000004</v>
      </c>
      <c r="Z18" s="10">
        <v>1.149</v>
      </c>
      <c r="AA18" s="10">
        <v>0.13400000000000001</v>
      </c>
      <c r="AB18" s="10">
        <v>1</v>
      </c>
      <c r="AC18" s="10">
        <v>0.41599999999999998</v>
      </c>
      <c r="AD18" s="10">
        <v>5.5270000000000001</v>
      </c>
      <c r="AE18" s="11">
        <v>0.55200000000000005</v>
      </c>
    </row>
    <row r="19" spans="1:31" ht="15.75" thickBot="1" x14ac:dyDescent="0.3"/>
    <row r="20" spans="1:31" ht="15.75" thickBot="1" x14ac:dyDescent="0.3">
      <c r="A20" s="54" t="s">
        <v>273</v>
      </c>
      <c r="B20" s="41" t="s">
        <v>274</v>
      </c>
      <c r="C20" s="16" t="s">
        <v>274</v>
      </c>
      <c r="D20" s="16" t="s">
        <v>274</v>
      </c>
      <c r="E20" s="16" t="s">
        <v>274</v>
      </c>
      <c r="F20" s="16" t="s">
        <v>274</v>
      </c>
      <c r="G20" s="16" t="s">
        <v>274</v>
      </c>
      <c r="H20" s="16" t="s">
        <v>274</v>
      </c>
      <c r="I20" s="16" t="s">
        <v>274</v>
      </c>
      <c r="J20" s="16" t="s">
        <v>274</v>
      </c>
      <c r="K20" s="16" t="s">
        <v>274</v>
      </c>
      <c r="L20" s="16" t="s">
        <v>274</v>
      </c>
      <c r="M20" s="16" t="s">
        <v>274</v>
      </c>
      <c r="N20" s="16" t="s">
        <v>274</v>
      </c>
      <c r="O20" s="16" t="s">
        <v>274</v>
      </c>
      <c r="P20" s="17" t="s">
        <v>274</v>
      </c>
      <c r="Q20" s="106" t="s">
        <v>276</v>
      </c>
      <c r="R20" s="107" t="s">
        <v>276</v>
      </c>
      <c r="S20" s="107" t="s">
        <v>276</v>
      </c>
      <c r="T20" s="107" t="s">
        <v>276</v>
      </c>
      <c r="U20" s="107" t="s">
        <v>276</v>
      </c>
      <c r="V20" s="107" t="s">
        <v>276</v>
      </c>
      <c r="W20" s="107" t="s">
        <v>276</v>
      </c>
      <c r="X20" s="107" t="s">
        <v>276</v>
      </c>
      <c r="Y20" s="107" t="s">
        <v>276</v>
      </c>
      <c r="Z20" s="107" t="s">
        <v>276</v>
      </c>
      <c r="AA20" s="107" t="s">
        <v>276</v>
      </c>
      <c r="AB20" s="107" t="s">
        <v>276</v>
      </c>
      <c r="AC20" s="107" t="s">
        <v>276</v>
      </c>
      <c r="AD20" s="107" t="s">
        <v>276</v>
      </c>
      <c r="AE20" s="108" t="s">
        <v>276</v>
      </c>
    </row>
  </sheetData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38F8C7-5133-4D5D-A538-C5AFEDE9BE59}">
  <dimension ref="A1:C30"/>
  <sheetViews>
    <sheetView workbookViewId="0">
      <selection activeCell="K33" sqref="K33"/>
    </sheetView>
  </sheetViews>
  <sheetFormatPr defaultRowHeight="15" x14ac:dyDescent="0.25"/>
  <cols>
    <col min="1" max="1" width="18" style="1" customWidth="1"/>
    <col min="2" max="2" width="16.140625" style="1" customWidth="1"/>
    <col min="3" max="3" width="12.5703125" style="1" customWidth="1"/>
  </cols>
  <sheetData>
    <row r="1" spans="1:3" ht="15.75" thickBot="1" x14ac:dyDescent="0.3">
      <c r="A1" s="20" t="s">
        <v>68</v>
      </c>
      <c r="B1" s="18" t="s">
        <v>278</v>
      </c>
      <c r="C1" s="19" t="s">
        <v>308</v>
      </c>
    </row>
    <row r="2" spans="1:3" x14ac:dyDescent="0.25">
      <c r="A2" s="4" t="s">
        <v>297</v>
      </c>
      <c r="B2" s="5" t="s">
        <v>309</v>
      </c>
      <c r="C2" s="6">
        <v>6.92</v>
      </c>
    </row>
    <row r="3" spans="1:3" x14ac:dyDescent="0.25">
      <c r="A3" s="7" t="s">
        <v>298</v>
      </c>
      <c r="B3" s="100" t="s">
        <v>309</v>
      </c>
      <c r="C3" s="8">
        <v>3.77</v>
      </c>
    </row>
    <row r="4" spans="1:3" x14ac:dyDescent="0.25">
      <c r="A4" s="7" t="s">
        <v>299</v>
      </c>
      <c r="B4" s="100" t="s">
        <v>309</v>
      </c>
      <c r="C4" s="8">
        <v>2.5299999999999998</v>
      </c>
    </row>
    <row r="5" spans="1:3" x14ac:dyDescent="0.25">
      <c r="A5" s="7" t="s">
        <v>300</v>
      </c>
      <c r="B5" s="100" t="s">
        <v>309</v>
      </c>
      <c r="C5" s="8">
        <v>7.78</v>
      </c>
    </row>
    <row r="6" spans="1:3" x14ac:dyDescent="0.25">
      <c r="A6" s="7" t="s">
        <v>301</v>
      </c>
      <c r="B6" s="100" t="s">
        <v>309</v>
      </c>
      <c r="C6" s="8">
        <v>2.1</v>
      </c>
    </row>
    <row r="7" spans="1:3" x14ac:dyDescent="0.25">
      <c r="A7" s="7" t="s">
        <v>302</v>
      </c>
      <c r="B7" s="100" t="s">
        <v>309</v>
      </c>
      <c r="C7" s="8">
        <v>8.2200000000000006</v>
      </c>
    </row>
    <row r="8" spans="1:3" x14ac:dyDescent="0.25">
      <c r="A8" s="7" t="s">
        <v>303</v>
      </c>
      <c r="B8" s="100" t="s">
        <v>309</v>
      </c>
      <c r="C8" s="8">
        <v>6.89</v>
      </c>
    </row>
    <row r="9" spans="1:3" x14ac:dyDescent="0.25">
      <c r="A9" s="7" t="s">
        <v>304</v>
      </c>
      <c r="B9" s="100" t="s">
        <v>309</v>
      </c>
      <c r="C9" s="8">
        <v>4.78</v>
      </c>
    </row>
    <row r="10" spans="1:3" x14ac:dyDescent="0.25">
      <c r="A10" s="7" t="s">
        <v>305</v>
      </c>
      <c r="B10" s="100" t="s">
        <v>309</v>
      </c>
      <c r="C10" s="8">
        <v>9.4499999999999993</v>
      </c>
    </row>
    <row r="11" spans="1:3" x14ac:dyDescent="0.25">
      <c r="A11" s="7" t="s">
        <v>281</v>
      </c>
      <c r="B11" s="100" t="s">
        <v>310</v>
      </c>
      <c r="C11" s="8">
        <v>1.77</v>
      </c>
    </row>
    <row r="12" spans="1:3" x14ac:dyDescent="0.25">
      <c r="A12" s="7" t="s">
        <v>282</v>
      </c>
      <c r="B12" s="100" t="s">
        <v>310</v>
      </c>
      <c r="C12" s="8">
        <v>1.1200000000000001</v>
      </c>
    </row>
    <row r="13" spans="1:3" x14ac:dyDescent="0.25">
      <c r="A13" s="7" t="s">
        <v>283</v>
      </c>
      <c r="B13" s="100" t="s">
        <v>310</v>
      </c>
      <c r="C13" s="8">
        <v>2.52</v>
      </c>
    </row>
    <row r="14" spans="1:3" x14ac:dyDescent="0.25">
      <c r="A14" s="7" t="s">
        <v>279</v>
      </c>
      <c r="B14" s="100" t="s">
        <v>310</v>
      </c>
      <c r="C14" s="8">
        <v>2.33</v>
      </c>
    </row>
    <row r="15" spans="1:3" x14ac:dyDescent="0.25">
      <c r="A15" s="7" t="s">
        <v>280</v>
      </c>
      <c r="B15" s="100" t="s">
        <v>310</v>
      </c>
      <c r="C15" s="8">
        <v>2.44</v>
      </c>
    </row>
    <row r="16" spans="1:3" x14ac:dyDescent="0.25">
      <c r="A16" s="7" t="s">
        <v>306</v>
      </c>
      <c r="B16" s="100" t="s">
        <v>310</v>
      </c>
      <c r="C16" s="8">
        <v>1.93</v>
      </c>
    </row>
    <row r="17" spans="1:3" x14ac:dyDescent="0.25">
      <c r="A17" s="7" t="s">
        <v>307</v>
      </c>
      <c r="B17" s="100" t="s">
        <v>310</v>
      </c>
      <c r="C17" s="8">
        <v>0.18</v>
      </c>
    </row>
    <row r="18" spans="1:3" x14ac:dyDescent="0.25">
      <c r="A18" s="7" t="s">
        <v>284</v>
      </c>
      <c r="B18" s="100" t="s">
        <v>310</v>
      </c>
      <c r="C18" s="8">
        <v>0.18</v>
      </c>
    </row>
    <row r="19" spans="1:3" x14ac:dyDescent="0.25">
      <c r="A19" s="7" t="s">
        <v>285</v>
      </c>
      <c r="B19" s="100" t="s">
        <v>310</v>
      </c>
      <c r="C19" s="8">
        <v>2.15</v>
      </c>
    </row>
    <row r="20" spans="1:3" x14ac:dyDescent="0.25">
      <c r="A20" s="7" t="s">
        <v>286</v>
      </c>
      <c r="B20" s="100" t="s">
        <v>310</v>
      </c>
      <c r="C20" s="8">
        <v>2.5499999999999998</v>
      </c>
    </row>
    <row r="21" spans="1:3" x14ac:dyDescent="0.25">
      <c r="A21" s="7" t="s">
        <v>287</v>
      </c>
      <c r="B21" s="100" t="s">
        <v>310</v>
      </c>
      <c r="C21" s="8">
        <v>0.3</v>
      </c>
    </row>
    <row r="22" spans="1:3" x14ac:dyDescent="0.25">
      <c r="A22" s="7" t="s">
        <v>288</v>
      </c>
      <c r="B22" s="100" t="s">
        <v>311</v>
      </c>
      <c r="C22" s="8">
        <v>1.95</v>
      </c>
    </row>
    <row r="23" spans="1:3" x14ac:dyDescent="0.25">
      <c r="A23" s="7" t="s">
        <v>289</v>
      </c>
      <c r="B23" s="100" t="s">
        <v>311</v>
      </c>
      <c r="C23" s="8">
        <v>3.8</v>
      </c>
    </row>
    <row r="24" spans="1:3" x14ac:dyDescent="0.25">
      <c r="A24" s="7" t="s">
        <v>290</v>
      </c>
      <c r="B24" s="100" t="s">
        <v>311</v>
      </c>
      <c r="C24" s="8">
        <v>1.1399999999999999</v>
      </c>
    </row>
    <row r="25" spans="1:3" x14ac:dyDescent="0.25">
      <c r="A25" s="7" t="s">
        <v>291</v>
      </c>
      <c r="B25" s="100" t="s">
        <v>311</v>
      </c>
      <c r="C25" s="8">
        <v>4.99</v>
      </c>
    </row>
    <row r="26" spans="1:3" x14ac:dyDescent="0.25">
      <c r="A26" s="7" t="s">
        <v>292</v>
      </c>
      <c r="B26" s="100" t="s">
        <v>311</v>
      </c>
      <c r="C26" s="8">
        <v>0.71</v>
      </c>
    </row>
    <row r="27" spans="1:3" x14ac:dyDescent="0.25">
      <c r="A27" s="7" t="s">
        <v>293</v>
      </c>
      <c r="B27" s="100" t="s">
        <v>311</v>
      </c>
      <c r="C27" s="8">
        <v>0.84</v>
      </c>
    </row>
    <row r="28" spans="1:3" x14ac:dyDescent="0.25">
      <c r="A28" s="7" t="s">
        <v>294</v>
      </c>
      <c r="B28" s="100" t="s">
        <v>311</v>
      </c>
      <c r="C28" s="8">
        <v>0.17</v>
      </c>
    </row>
    <row r="29" spans="1:3" x14ac:dyDescent="0.25">
      <c r="A29" s="7" t="s">
        <v>295</v>
      </c>
      <c r="B29" s="100" t="s">
        <v>311</v>
      </c>
      <c r="C29" s="8">
        <v>1.34</v>
      </c>
    </row>
    <row r="30" spans="1:3" ht="15.75" thickBot="1" x14ac:dyDescent="0.3">
      <c r="A30" s="9" t="s">
        <v>296</v>
      </c>
      <c r="B30" s="10" t="s">
        <v>311</v>
      </c>
      <c r="C30" s="11">
        <v>2.4300000000000002</v>
      </c>
    </row>
  </sheetData>
  <phoneticPr fontId="4" type="noConversion"/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4DB38D-3626-442D-AB11-D071EDF0B425}">
  <dimension ref="A1:H63"/>
  <sheetViews>
    <sheetView topLeftCell="A12" workbookViewId="0">
      <selection activeCell="J37" sqref="J37"/>
    </sheetView>
  </sheetViews>
  <sheetFormatPr defaultRowHeight="15" x14ac:dyDescent="0.25"/>
  <cols>
    <col min="1" max="1" width="15.7109375" customWidth="1"/>
    <col min="2" max="3" width="15.28515625" customWidth="1"/>
  </cols>
  <sheetData>
    <row r="1" spans="1:8" ht="15.75" thickBot="1" x14ac:dyDescent="0.3">
      <c r="A1" s="20" t="s">
        <v>68</v>
      </c>
      <c r="B1" s="18" t="s">
        <v>257</v>
      </c>
      <c r="C1" s="18" t="s">
        <v>278</v>
      </c>
      <c r="D1" s="18" t="s">
        <v>312</v>
      </c>
      <c r="E1" s="18" t="s">
        <v>313</v>
      </c>
      <c r="F1" s="18" t="s">
        <v>314</v>
      </c>
      <c r="G1" s="18" t="s">
        <v>315</v>
      </c>
      <c r="H1" s="19" t="s">
        <v>109</v>
      </c>
    </row>
    <row r="2" spans="1:8" x14ac:dyDescent="0.25">
      <c r="A2" s="4" t="s">
        <v>297</v>
      </c>
      <c r="B2" s="5" t="s">
        <v>309</v>
      </c>
      <c r="C2" s="5" t="s">
        <v>224</v>
      </c>
      <c r="D2" s="22">
        <v>0</v>
      </c>
      <c r="E2" s="22">
        <v>0.21</v>
      </c>
      <c r="F2" s="22">
        <v>2.2599999999999998</v>
      </c>
      <c r="G2" s="22">
        <v>4.58</v>
      </c>
      <c r="H2" s="23">
        <v>0</v>
      </c>
    </row>
    <row r="3" spans="1:8" x14ac:dyDescent="0.25">
      <c r="A3" s="7" t="s">
        <v>298</v>
      </c>
      <c r="B3" s="100" t="s">
        <v>309</v>
      </c>
      <c r="C3" s="100" t="s">
        <v>224</v>
      </c>
      <c r="D3" s="110">
        <v>0.43</v>
      </c>
      <c r="E3" s="110">
        <v>0</v>
      </c>
      <c r="F3" s="110">
        <v>3.88</v>
      </c>
      <c r="G3" s="110">
        <v>0</v>
      </c>
      <c r="H3" s="25">
        <v>0</v>
      </c>
    </row>
    <row r="4" spans="1:8" x14ac:dyDescent="0.25">
      <c r="A4" s="7" t="s">
        <v>299</v>
      </c>
      <c r="B4" s="100" t="s">
        <v>309</v>
      </c>
      <c r="C4" s="100" t="s">
        <v>224</v>
      </c>
      <c r="D4" s="110">
        <v>0</v>
      </c>
      <c r="E4" s="110">
        <v>0</v>
      </c>
      <c r="F4" s="110">
        <v>2.11</v>
      </c>
      <c r="G4" s="110">
        <v>0</v>
      </c>
      <c r="H4" s="25">
        <v>0</v>
      </c>
    </row>
    <row r="5" spans="1:8" x14ac:dyDescent="0.25">
      <c r="A5" s="7" t="s">
        <v>300</v>
      </c>
      <c r="B5" s="100" t="s">
        <v>309</v>
      </c>
      <c r="C5" s="100" t="s">
        <v>224</v>
      </c>
      <c r="D5" s="110">
        <v>0</v>
      </c>
      <c r="E5" s="110">
        <v>0</v>
      </c>
      <c r="F5" s="110">
        <v>0.59</v>
      </c>
      <c r="G5" s="110">
        <v>0.10999999999999999</v>
      </c>
      <c r="H5" s="25">
        <v>5.0000000000000044E-2</v>
      </c>
    </row>
    <row r="6" spans="1:8" x14ac:dyDescent="0.25">
      <c r="A6" s="7" t="s">
        <v>301</v>
      </c>
      <c r="B6" s="100" t="s">
        <v>309</v>
      </c>
      <c r="C6" s="100" t="s">
        <v>224</v>
      </c>
      <c r="D6" s="110">
        <v>0</v>
      </c>
      <c r="E6" s="110">
        <v>0</v>
      </c>
      <c r="F6" s="110">
        <v>0.59</v>
      </c>
      <c r="G6" s="110">
        <v>0</v>
      </c>
      <c r="H6" s="25">
        <v>0</v>
      </c>
    </row>
    <row r="7" spans="1:8" x14ac:dyDescent="0.25">
      <c r="A7" s="7" t="s">
        <v>302</v>
      </c>
      <c r="B7" s="100" t="s">
        <v>309</v>
      </c>
      <c r="C7" s="100" t="s">
        <v>224</v>
      </c>
      <c r="D7" s="110">
        <v>0</v>
      </c>
      <c r="E7" s="110">
        <v>0</v>
      </c>
      <c r="F7" s="110">
        <v>1.8099999999999998</v>
      </c>
      <c r="G7" s="110">
        <v>1.36</v>
      </c>
      <c r="H7" s="25">
        <v>0.15000000000000002</v>
      </c>
    </row>
    <row r="8" spans="1:8" x14ac:dyDescent="0.25">
      <c r="A8" s="7" t="s">
        <v>303</v>
      </c>
      <c r="B8" s="100" t="s">
        <v>309</v>
      </c>
      <c r="C8" s="100" t="s">
        <v>224</v>
      </c>
      <c r="D8" s="110">
        <v>2.8000000000000001E-2</v>
      </c>
      <c r="E8" s="110">
        <v>0</v>
      </c>
      <c r="F8" s="110">
        <v>2.44</v>
      </c>
      <c r="G8" s="110">
        <v>0</v>
      </c>
      <c r="H8" s="25">
        <v>0</v>
      </c>
    </row>
    <row r="9" spans="1:8" x14ac:dyDescent="0.25">
      <c r="A9" s="7" t="s">
        <v>304</v>
      </c>
      <c r="B9" s="100" t="s">
        <v>309</v>
      </c>
      <c r="C9" s="100" t="s">
        <v>224</v>
      </c>
      <c r="D9" s="110">
        <v>0</v>
      </c>
      <c r="E9" s="110">
        <v>0</v>
      </c>
      <c r="F9" s="110">
        <v>0.38</v>
      </c>
      <c r="G9" s="110">
        <v>1.6900000000000002</v>
      </c>
      <c r="H9" s="25">
        <v>0</v>
      </c>
    </row>
    <row r="10" spans="1:8" x14ac:dyDescent="0.25">
      <c r="A10" s="7" t="s">
        <v>305</v>
      </c>
      <c r="B10" s="100" t="s">
        <v>309</v>
      </c>
      <c r="C10" s="100" t="s">
        <v>224</v>
      </c>
      <c r="D10" s="110">
        <v>2.9000000000000001E-2</v>
      </c>
      <c r="E10" s="110">
        <v>0</v>
      </c>
      <c r="F10" s="110">
        <v>4.9000000000000004</v>
      </c>
      <c r="G10" s="110">
        <v>0</v>
      </c>
      <c r="H10" s="25">
        <v>0</v>
      </c>
    </row>
    <row r="11" spans="1:8" x14ac:dyDescent="0.25">
      <c r="A11" s="7" t="s">
        <v>281</v>
      </c>
      <c r="B11" s="100" t="s">
        <v>310</v>
      </c>
      <c r="C11" s="100" t="s">
        <v>224</v>
      </c>
      <c r="D11" s="110">
        <v>0</v>
      </c>
      <c r="E11" s="110">
        <v>0</v>
      </c>
      <c r="F11" s="110">
        <v>3.06</v>
      </c>
      <c r="G11" s="110">
        <v>1.5999999999999996</v>
      </c>
      <c r="H11" s="25">
        <v>0</v>
      </c>
    </row>
    <row r="12" spans="1:8" x14ac:dyDescent="0.25">
      <c r="A12" s="7" t="s">
        <v>282</v>
      </c>
      <c r="B12" s="100" t="s">
        <v>310</v>
      </c>
      <c r="C12" s="100" t="s">
        <v>224</v>
      </c>
      <c r="D12" s="110">
        <v>0</v>
      </c>
      <c r="E12" s="110">
        <v>0</v>
      </c>
      <c r="F12" s="110">
        <v>11.319999999999999</v>
      </c>
      <c r="G12" s="110">
        <v>0</v>
      </c>
      <c r="H12" s="25">
        <v>0</v>
      </c>
    </row>
    <row r="13" spans="1:8" x14ac:dyDescent="0.25">
      <c r="A13" s="7" t="s">
        <v>283</v>
      </c>
      <c r="B13" s="100" t="s">
        <v>310</v>
      </c>
      <c r="C13" s="100" t="s">
        <v>224</v>
      </c>
      <c r="D13" s="110">
        <v>0</v>
      </c>
      <c r="E13" s="110">
        <v>0</v>
      </c>
      <c r="F13" s="110">
        <v>0.86</v>
      </c>
      <c r="G13" s="110">
        <v>13.22</v>
      </c>
      <c r="H13" s="25">
        <v>0</v>
      </c>
    </row>
    <row r="14" spans="1:8" x14ac:dyDescent="0.25">
      <c r="A14" s="7" t="s">
        <v>279</v>
      </c>
      <c r="B14" s="100" t="s">
        <v>310</v>
      </c>
      <c r="C14" s="100" t="s">
        <v>224</v>
      </c>
      <c r="D14" s="110">
        <v>0</v>
      </c>
      <c r="E14" s="110">
        <v>0</v>
      </c>
      <c r="F14" s="110">
        <v>4.17</v>
      </c>
      <c r="G14" s="110">
        <v>8.4000000000000057</v>
      </c>
      <c r="H14" s="25">
        <v>0</v>
      </c>
    </row>
    <row r="15" spans="1:8" x14ac:dyDescent="0.25">
      <c r="A15" s="7" t="s">
        <v>280</v>
      </c>
      <c r="B15" s="100" t="s">
        <v>310</v>
      </c>
      <c r="C15" s="100" t="s">
        <v>224</v>
      </c>
      <c r="D15" s="110">
        <v>0</v>
      </c>
      <c r="E15" s="110">
        <v>0.62</v>
      </c>
      <c r="F15" s="110">
        <v>2.15</v>
      </c>
      <c r="G15" s="110">
        <v>0</v>
      </c>
      <c r="H15" s="25">
        <v>0</v>
      </c>
    </row>
    <row r="16" spans="1:8" x14ac:dyDescent="0.25">
      <c r="A16" s="7" t="s">
        <v>306</v>
      </c>
      <c r="B16" s="100" t="s">
        <v>310</v>
      </c>
      <c r="C16" s="100" t="s">
        <v>224</v>
      </c>
      <c r="D16" s="110">
        <v>1.01</v>
      </c>
      <c r="E16" s="110">
        <v>0</v>
      </c>
      <c r="F16" s="110">
        <v>2.5099999999999998</v>
      </c>
      <c r="G16" s="110">
        <v>0</v>
      </c>
      <c r="H16" s="25">
        <v>0</v>
      </c>
    </row>
    <row r="17" spans="1:8" x14ac:dyDescent="0.25">
      <c r="A17" s="7" t="s">
        <v>307</v>
      </c>
      <c r="B17" s="100" t="s">
        <v>310</v>
      </c>
      <c r="C17" s="100" t="s">
        <v>224</v>
      </c>
      <c r="D17" s="110">
        <v>0</v>
      </c>
      <c r="E17" s="110">
        <v>0</v>
      </c>
      <c r="F17" s="110">
        <v>3.7</v>
      </c>
      <c r="G17" s="110">
        <v>8.7000000000000028</v>
      </c>
      <c r="H17" s="25">
        <v>2.2599999999999998</v>
      </c>
    </row>
    <row r="18" spans="1:8" x14ac:dyDescent="0.25">
      <c r="A18" s="7" t="s">
        <v>284</v>
      </c>
      <c r="B18" s="100" t="s">
        <v>310</v>
      </c>
      <c r="C18" s="100" t="s">
        <v>224</v>
      </c>
      <c r="D18" s="110">
        <v>0</v>
      </c>
      <c r="E18" s="110">
        <v>0</v>
      </c>
      <c r="F18" s="110">
        <v>0.92</v>
      </c>
      <c r="G18" s="110">
        <v>0</v>
      </c>
      <c r="H18" s="25">
        <v>0</v>
      </c>
    </row>
    <row r="19" spans="1:8" x14ac:dyDescent="0.25">
      <c r="A19" s="7" t="s">
        <v>285</v>
      </c>
      <c r="B19" s="100" t="s">
        <v>310</v>
      </c>
      <c r="C19" s="100" t="s">
        <v>224</v>
      </c>
      <c r="D19" s="110">
        <v>0</v>
      </c>
      <c r="E19" s="110">
        <v>0</v>
      </c>
      <c r="F19" s="110">
        <v>0.85</v>
      </c>
      <c r="G19" s="110">
        <v>0</v>
      </c>
      <c r="H19" s="25">
        <v>2.2400000000000002</v>
      </c>
    </row>
    <row r="20" spans="1:8" x14ac:dyDescent="0.25">
      <c r="A20" s="7" t="s">
        <v>286</v>
      </c>
      <c r="B20" s="100" t="s">
        <v>310</v>
      </c>
      <c r="C20" s="100" t="s">
        <v>224</v>
      </c>
      <c r="D20" s="110">
        <v>0</v>
      </c>
      <c r="E20" s="110">
        <v>0</v>
      </c>
      <c r="F20" s="110">
        <v>0</v>
      </c>
      <c r="G20" s="110">
        <v>6</v>
      </c>
      <c r="H20" s="25">
        <v>0</v>
      </c>
    </row>
    <row r="21" spans="1:8" x14ac:dyDescent="0.25">
      <c r="A21" s="7" t="s">
        <v>287</v>
      </c>
      <c r="B21" s="100" t="s">
        <v>310</v>
      </c>
      <c r="C21" s="100" t="s">
        <v>224</v>
      </c>
      <c r="D21" s="110">
        <v>0</v>
      </c>
      <c r="E21" s="110">
        <v>0</v>
      </c>
      <c r="F21" s="110">
        <v>0</v>
      </c>
      <c r="G21" s="110">
        <v>1.7000000000000028</v>
      </c>
      <c r="H21" s="25">
        <v>1.5</v>
      </c>
    </row>
    <row r="22" spans="1:8" x14ac:dyDescent="0.25">
      <c r="A22" s="111" t="s">
        <v>281</v>
      </c>
      <c r="B22" s="100" t="s">
        <v>311</v>
      </c>
      <c r="C22" s="100" t="s">
        <v>224</v>
      </c>
      <c r="D22" s="110">
        <v>1.21</v>
      </c>
      <c r="E22" s="110">
        <v>0</v>
      </c>
      <c r="F22" s="110">
        <v>6.01</v>
      </c>
      <c r="G22" s="110">
        <v>0.48</v>
      </c>
      <c r="H22" s="25">
        <v>0.62</v>
      </c>
    </row>
    <row r="23" spans="1:8" x14ac:dyDescent="0.25">
      <c r="A23" s="111" t="s">
        <v>282</v>
      </c>
      <c r="B23" s="100" t="s">
        <v>311</v>
      </c>
      <c r="C23" s="100" t="s">
        <v>224</v>
      </c>
      <c r="D23" s="110">
        <v>0.93</v>
      </c>
      <c r="E23" s="110">
        <v>0</v>
      </c>
      <c r="F23" s="110">
        <v>3.74</v>
      </c>
      <c r="G23" s="110">
        <v>1.24</v>
      </c>
      <c r="H23" s="25">
        <v>0.65999999999999992</v>
      </c>
    </row>
    <row r="24" spans="1:8" x14ac:dyDescent="0.25">
      <c r="A24" s="111" t="s">
        <v>283</v>
      </c>
      <c r="B24" s="100" t="s">
        <v>311</v>
      </c>
      <c r="C24" s="100" t="s">
        <v>224</v>
      </c>
      <c r="D24" s="110">
        <v>0</v>
      </c>
      <c r="E24" s="110">
        <v>0</v>
      </c>
      <c r="F24" s="110">
        <v>4.3599999999999994</v>
      </c>
      <c r="G24" s="110">
        <v>12.5</v>
      </c>
      <c r="H24" s="25">
        <v>1.28</v>
      </c>
    </row>
    <row r="25" spans="1:8" x14ac:dyDescent="0.25">
      <c r="A25" s="111" t="s">
        <v>279</v>
      </c>
      <c r="B25" s="100" t="s">
        <v>311</v>
      </c>
      <c r="C25" s="100" t="s">
        <v>224</v>
      </c>
      <c r="D25" s="110">
        <v>1.45</v>
      </c>
      <c r="E25" s="110">
        <v>0</v>
      </c>
      <c r="F25" s="110">
        <v>15.3</v>
      </c>
      <c r="G25" s="110">
        <v>7.99</v>
      </c>
      <c r="H25" s="25">
        <v>1.05</v>
      </c>
    </row>
    <row r="26" spans="1:8" x14ac:dyDescent="0.25">
      <c r="A26" s="111" t="s">
        <v>280</v>
      </c>
      <c r="B26" s="100" t="s">
        <v>311</v>
      </c>
      <c r="C26" s="100" t="s">
        <v>224</v>
      </c>
      <c r="D26" s="110">
        <v>1.0499999999999998</v>
      </c>
      <c r="E26" s="110">
        <v>0</v>
      </c>
      <c r="F26" s="110">
        <v>12.7</v>
      </c>
      <c r="G26" s="110">
        <v>3.9399999999999995</v>
      </c>
      <c r="H26" s="25">
        <v>1.0999999999999996</v>
      </c>
    </row>
    <row r="27" spans="1:8" x14ac:dyDescent="0.25">
      <c r="A27" s="111" t="s">
        <v>306</v>
      </c>
      <c r="B27" s="100" t="s">
        <v>311</v>
      </c>
      <c r="C27" s="100" t="s">
        <v>224</v>
      </c>
      <c r="D27" s="110">
        <v>0.32000000000000006</v>
      </c>
      <c r="E27" s="110">
        <v>0.81</v>
      </c>
      <c r="F27" s="110">
        <v>16.3</v>
      </c>
      <c r="G27" s="110">
        <v>4.2300000000000004</v>
      </c>
      <c r="H27" s="25">
        <v>1.02</v>
      </c>
    </row>
    <row r="28" spans="1:8" x14ac:dyDescent="0.25">
      <c r="A28" s="111" t="s">
        <v>307</v>
      </c>
      <c r="B28" s="100" t="s">
        <v>311</v>
      </c>
      <c r="C28" s="100" t="s">
        <v>224</v>
      </c>
      <c r="D28" s="110">
        <v>0</v>
      </c>
      <c r="E28" s="110">
        <v>0</v>
      </c>
      <c r="F28" s="110">
        <v>10.1</v>
      </c>
      <c r="G28" s="110">
        <v>2.4700000000000002</v>
      </c>
      <c r="H28" s="25">
        <v>1.23</v>
      </c>
    </row>
    <row r="29" spans="1:8" x14ac:dyDescent="0.25">
      <c r="A29" s="111" t="s">
        <v>284</v>
      </c>
      <c r="B29" s="100" t="s">
        <v>311</v>
      </c>
      <c r="C29" s="100" t="s">
        <v>224</v>
      </c>
      <c r="D29" s="110">
        <v>0.63999999999999968</v>
      </c>
      <c r="E29" s="110">
        <v>0</v>
      </c>
      <c r="F29" s="110">
        <v>13.3</v>
      </c>
      <c r="G29" s="110">
        <v>2.5300000000000002</v>
      </c>
      <c r="H29" s="25">
        <v>0.62999999999999989</v>
      </c>
    </row>
    <row r="30" spans="1:8" x14ac:dyDescent="0.25">
      <c r="A30" s="111" t="s">
        <v>285</v>
      </c>
      <c r="B30" s="100" t="s">
        <v>311</v>
      </c>
      <c r="C30" s="100" t="s">
        <v>224</v>
      </c>
      <c r="D30" s="110">
        <v>0.22</v>
      </c>
      <c r="E30" s="110">
        <v>0</v>
      </c>
      <c r="F30" s="110">
        <v>0.65</v>
      </c>
      <c r="G30" s="110">
        <v>0.7599999999999999</v>
      </c>
      <c r="H30" s="25">
        <v>0.14000000000000001</v>
      </c>
    </row>
    <row r="31" spans="1:8" x14ac:dyDescent="0.25">
      <c r="A31" s="111" t="s">
        <v>286</v>
      </c>
      <c r="B31" s="100" t="s">
        <v>311</v>
      </c>
      <c r="C31" s="100" t="s">
        <v>224</v>
      </c>
      <c r="D31" s="110">
        <v>0.23</v>
      </c>
      <c r="E31" s="110">
        <v>2.5999999999999999E-2</v>
      </c>
      <c r="F31" s="110">
        <v>5.51</v>
      </c>
      <c r="G31" s="110">
        <v>19.04</v>
      </c>
      <c r="H31" s="25">
        <v>0</v>
      </c>
    </row>
    <row r="32" spans="1:8" ht="15.75" thickBot="1" x14ac:dyDescent="0.3">
      <c r="A32" s="112" t="s">
        <v>287</v>
      </c>
      <c r="B32" s="10" t="s">
        <v>311</v>
      </c>
      <c r="C32" s="10" t="s">
        <v>224</v>
      </c>
      <c r="D32" s="27">
        <v>1.25</v>
      </c>
      <c r="E32" s="27">
        <v>0</v>
      </c>
      <c r="F32" s="27">
        <v>4.45</v>
      </c>
      <c r="G32" s="27">
        <v>4.9800000000000004</v>
      </c>
      <c r="H32" s="28">
        <v>0.53</v>
      </c>
    </row>
    <row r="33" spans="1:8" x14ac:dyDescent="0.25">
      <c r="A33" s="4" t="s">
        <v>297</v>
      </c>
      <c r="B33" s="5" t="s">
        <v>309</v>
      </c>
      <c r="C33" s="5" t="s">
        <v>225</v>
      </c>
      <c r="D33" s="22">
        <v>0.41999999999999993</v>
      </c>
      <c r="E33" s="22">
        <v>8.1000000000000003E-2</v>
      </c>
      <c r="F33" s="22">
        <v>1.4890000000000001</v>
      </c>
      <c r="G33" s="22">
        <v>6.16</v>
      </c>
      <c r="H33" s="23">
        <v>1.1299999999999999</v>
      </c>
    </row>
    <row r="34" spans="1:8" x14ac:dyDescent="0.25">
      <c r="A34" s="7" t="s">
        <v>298</v>
      </c>
      <c r="B34" s="100" t="s">
        <v>309</v>
      </c>
      <c r="C34" s="100" t="s">
        <v>225</v>
      </c>
      <c r="D34" s="110">
        <v>0.41999999999999993</v>
      </c>
      <c r="E34" s="110">
        <v>0.09</v>
      </c>
      <c r="F34" s="110">
        <v>3.38</v>
      </c>
      <c r="G34" s="110">
        <v>0.3899999999999999</v>
      </c>
      <c r="H34" s="25">
        <v>0.20999999999999996</v>
      </c>
    </row>
    <row r="35" spans="1:8" x14ac:dyDescent="0.25">
      <c r="A35" s="7" t="s">
        <v>299</v>
      </c>
      <c r="B35" s="100" t="s">
        <v>309</v>
      </c>
      <c r="C35" s="100" t="s">
        <v>225</v>
      </c>
      <c r="D35" s="110">
        <v>0</v>
      </c>
      <c r="E35" s="110">
        <v>0</v>
      </c>
      <c r="F35" s="110">
        <v>0</v>
      </c>
      <c r="G35" s="110">
        <v>0</v>
      </c>
      <c r="H35" s="25">
        <v>0</v>
      </c>
    </row>
    <row r="36" spans="1:8" x14ac:dyDescent="0.25">
      <c r="A36" s="7" t="s">
        <v>300</v>
      </c>
      <c r="B36" s="100" t="s">
        <v>309</v>
      </c>
      <c r="C36" s="100" t="s">
        <v>225</v>
      </c>
      <c r="D36" s="110">
        <v>1.129</v>
      </c>
      <c r="E36" s="110">
        <v>0</v>
      </c>
      <c r="F36" s="110">
        <v>7.548</v>
      </c>
      <c r="G36" s="110">
        <v>0.39</v>
      </c>
      <c r="H36" s="25">
        <v>1.55</v>
      </c>
    </row>
    <row r="37" spans="1:8" x14ac:dyDescent="0.25">
      <c r="A37" s="7" t="s">
        <v>301</v>
      </c>
      <c r="B37" s="100" t="s">
        <v>309</v>
      </c>
      <c r="C37" s="100" t="s">
        <v>225</v>
      </c>
      <c r="D37" s="110">
        <v>0.45999999999999996</v>
      </c>
      <c r="E37" s="110">
        <v>0</v>
      </c>
      <c r="F37" s="110">
        <v>1.173</v>
      </c>
      <c r="G37" s="110">
        <v>0.56000000000000005</v>
      </c>
      <c r="H37" s="25">
        <v>0.19</v>
      </c>
    </row>
    <row r="38" spans="1:8" x14ac:dyDescent="0.25">
      <c r="A38" s="7" t="s">
        <v>302</v>
      </c>
      <c r="B38" s="100" t="s">
        <v>309</v>
      </c>
      <c r="C38" s="100" t="s">
        <v>225</v>
      </c>
      <c r="D38" s="110">
        <v>1.17</v>
      </c>
      <c r="E38" s="110">
        <v>2.3E-2</v>
      </c>
      <c r="F38" s="110">
        <v>2.72519</v>
      </c>
      <c r="G38" s="110">
        <v>1.1199999999999999</v>
      </c>
      <c r="H38" s="25">
        <v>8.5999999999999993E-2</v>
      </c>
    </row>
    <row r="39" spans="1:8" x14ac:dyDescent="0.25">
      <c r="A39" s="7" t="s">
        <v>303</v>
      </c>
      <c r="B39" s="100" t="s">
        <v>309</v>
      </c>
      <c r="C39" s="100" t="s">
        <v>225</v>
      </c>
      <c r="D39" s="110">
        <v>0</v>
      </c>
      <c r="E39" s="110">
        <v>0</v>
      </c>
      <c r="F39" s="110">
        <v>1.08338</v>
      </c>
      <c r="G39" s="110">
        <v>0.74</v>
      </c>
      <c r="H39" s="25">
        <v>4.7E-2</v>
      </c>
    </row>
    <row r="40" spans="1:8" x14ac:dyDescent="0.25">
      <c r="A40" s="7" t="s">
        <v>304</v>
      </c>
      <c r="B40" s="100" t="s">
        <v>309</v>
      </c>
      <c r="C40" s="100" t="s">
        <v>225</v>
      </c>
      <c r="D40" s="110">
        <v>0.38</v>
      </c>
      <c r="E40" s="110">
        <v>0</v>
      </c>
      <c r="F40" s="110">
        <v>0.83</v>
      </c>
      <c r="G40" s="110">
        <v>1.29</v>
      </c>
      <c r="H40" s="25">
        <v>0.22600000000000003</v>
      </c>
    </row>
    <row r="41" spans="1:8" x14ac:dyDescent="0.25">
      <c r="A41" s="7" t="s">
        <v>305</v>
      </c>
      <c r="B41" s="100" t="s">
        <v>309</v>
      </c>
      <c r="C41" s="100" t="s">
        <v>225</v>
      </c>
      <c r="D41" s="110">
        <v>0.38</v>
      </c>
      <c r="E41" s="110">
        <v>1.0999999999999999E-2</v>
      </c>
      <c r="F41" s="110">
        <v>0.57000000000000006</v>
      </c>
      <c r="G41" s="110">
        <v>0.10999999999999999</v>
      </c>
      <c r="H41" s="25">
        <v>-3.9999999999999966E-3</v>
      </c>
    </row>
    <row r="42" spans="1:8" x14ac:dyDescent="0.25">
      <c r="A42" s="7" t="s">
        <v>281</v>
      </c>
      <c r="B42" s="100" t="s">
        <v>310</v>
      </c>
      <c r="C42" s="100" t="s">
        <v>225</v>
      </c>
      <c r="D42" s="110">
        <v>0</v>
      </c>
      <c r="E42" s="110">
        <v>0</v>
      </c>
      <c r="F42" s="110">
        <v>3.9209999999999998</v>
      </c>
      <c r="G42" s="110">
        <v>2.3500000000000005</v>
      </c>
      <c r="H42" s="25">
        <v>0</v>
      </c>
    </row>
    <row r="43" spans="1:8" x14ac:dyDescent="0.25">
      <c r="A43" s="7" t="s">
        <v>282</v>
      </c>
      <c r="B43" s="100" t="s">
        <v>310</v>
      </c>
      <c r="C43" s="100" t="s">
        <v>225</v>
      </c>
      <c r="D43" s="110">
        <v>0.21999999999999997</v>
      </c>
      <c r="E43" s="110">
        <v>0</v>
      </c>
      <c r="F43" s="110">
        <v>5.6769999999999996</v>
      </c>
      <c r="G43" s="110">
        <v>1</v>
      </c>
      <c r="H43" s="25">
        <v>0.33</v>
      </c>
    </row>
    <row r="44" spans="1:8" x14ac:dyDescent="0.25">
      <c r="A44" s="7" t="s">
        <v>283</v>
      </c>
      <c r="B44" s="100" t="s">
        <v>310</v>
      </c>
      <c r="C44" s="100" t="s">
        <v>225</v>
      </c>
      <c r="D44" s="110">
        <v>0.25</v>
      </c>
      <c r="E44" s="110">
        <v>0</v>
      </c>
      <c r="F44" s="110">
        <v>0.34</v>
      </c>
      <c r="G44" s="110">
        <v>6.7299999999999995</v>
      </c>
      <c r="H44" s="25">
        <v>1.5070000000000001</v>
      </c>
    </row>
    <row r="45" spans="1:8" x14ac:dyDescent="0.25">
      <c r="A45" s="7" t="s">
        <v>279</v>
      </c>
      <c r="B45" s="100" t="s">
        <v>310</v>
      </c>
      <c r="C45" s="100" t="s">
        <v>225</v>
      </c>
      <c r="D45" s="110">
        <v>0</v>
      </c>
      <c r="E45" s="110">
        <v>0</v>
      </c>
      <c r="F45" s="110">
        <v>1.41</v>
      </c>
      <c r="G45" s="110">
        <v>9.34</v>
      </c>
      <c r="H45" s="25">
        <v>2.8600000000000003</v>
      </c>
    </row>
    <row r="46" spans="1:8" x14ac:dyDescent="0.25">
      <c r="A46" s="7" t="s">
        <v>280</v>
      </c>
      <c r="B46" s="100" t="s">
        <v>310</v>
      </c>
      <c r="C46" s="100" t="s">
        <v>225</v>
      </c>
      <c r="D46" s="110">
        <v>1.5999999999999996</v>
      </c>
      <c r="E46" s="110">
        <v>-8.9999999999999969E-2</v>
      </c>
      <c r="F46" s="110">
        <v>5.4879999999999995</v>
      </c>
      <c r="G46" s="110">
        <v>5.3100000000000005</v>
      </c>
      <c r="H46" s="25">
        <v>2.84</v>
      </c>
    </row>
    <row r="47" spans="1:8" x14ac:dyDescent="0.25">
      <c r="A47" s="7" t="s">
        <v>306</v>
      </c>
      <c r="B47" s="100" t="s">
        <v>310</v>
      </c>
      <c r="C47" s="100" t="s">
        <v>225</v>
      </c>
      <c r="D47" s="110">
        <v>0</v>
      </c>
      <c r="E47" s="110">
        <v>0</v>
      </c>
      <c r="F47" s="110">
        <v>0</v>
      </c>
      <c r="G47" s="110">
        <v>0</v>
      </c>
      <c r="H47" s="25">
        <v>0</v>
      </c>
    </row>
    <row r="48" spans="1:8" x14ac:dyDescent="0.25">
      <c r="A48" s="7" t="s">
        <v>307</v>
      </c>
      <c r="B48" s="100" t="s">
        <v>310</v>
      </c>
      <c r="C48" s="100" t="s">
        <v>225</v>
      </c>
      <c r="D48" s="110">
        <v>0.5900000000000003</v>
      </c>
      <c r="E48" s="110">
        <v>0</v>
      </c>
      <c r="F48" s="110">
        <v>5.79</v>
      </c>
      <c r="G48" s="110">
        <v>20.34</v>
      </c>
      <c r="H48" s="25">
        <v>1.4600000000000002</v>
      </c>
    </row>
    <row r="49" spans="1:8" x14ac:dyDescent="0.25">
      <c r="A49" s="7" t="s">
        <v>284</v>
      </c>
      <c r="B49" s="100" t="s">
        <v>310</v>
      </c>
      <c r="C49" s="100" t="s">
        <v>225</v>
      </c>
      <c r="D49" s="110">
        <v>0</v>
      </c>
      <c r="E49" s="110">
        <v>0</v>
      </c>
      <c r="F49" s="110">
        <v>1.431</v>
      </c>
      <c r="G49" s="110">
        <v>0.26999999999999996</v>
      </c>
      <c r="H49" s="25">
        <v>9.9999999999999978E-2</v>
      </c>
    </row>
    <row r="50" spans="1:8" x14ac:dyDescent="0.25">
      <c r="A50" s="7" t="s">
        <v>285</v>
      </c>
      <c r="B50" s="100" t="s">
        <v>310</v>
      </c>
      <c r="C50" s="100" t="s">
        <v>225</v>
      </c>
      <c r="D50" s="110">
        <v>4.0000000000000036E-2</v>
      </c>
      <c r="E50" s="110">
        <v>0</v>
      </c>
      <c r="F50" s="110">
        <v>0.18</v>
      </c>
      <c r="G50" s="110">
        <v>1.0599999999999998</v>
      </c>
      <c r="H50" s="25">
        <v>0</v>
      </c>
    </row>
    <row r="51" spans="1:8" x14ac:dyDescent="0.25">
      <c r="A51" s="7" t="s">
        <v>286</v>
      </c>
      <c r="B51" s="100" t="s">
        <v>310</v>
      </c>
      <c r="C51" s="100" t="s">
        <v>225</v>
      </c>
      <c r="D51" s="110">
        <v>0.9</v>
      </c>
      <c r="E51" s="110">
        <v>0</v>
      </c>
      <c r="F51" s="110">
        <v>0.38</v>
      </c>
      <c r="G51" s="110">
        <v>2.58</v>
      </c>
      <c r="H51" s="25">
        <v>0</v>
      </c>
    </row>
    <row r="52" spans="1:8" x14ac:dyDescent="0.25">
      <c r="A52" s="7" t="s">
        <v>287</v>
      </c>
      <c r="B52" s="100" t="s">
        <v>310</v>
      </c>
      <c r="C52" s="100" t="s">
        <v>225</v>
      </c>
      <c r="D52" s="110">
        <v>2.04</v>
      </c>
      <c r="E52" s="110">
        <v>0</v>
      </c>
      <c r="F52" s="110">
        <v>0</v>
      </c>
      <c r="G52" s="110">
        <v>3.1799999999999997</v>
      </c>
      <c r="H52" s="25">
        <v>0.62000000000000011</v>
      </c>
    </row>
    <row r="53" spans="1:8" x14ac:dyDescent="0.25">
      <c r="A53" s="111" t="s">
        <v>281</v>
      </c>
      <c r="B53" s="100" t="s">
        <v>311</v>
      </c>
      <c r="C53" s="100" t="s">
        <v>225</v>
      </c>
      <c r="D53" s="110">
        <v>1.4</v>
      </c>
      <c r="E53" s="110">
        <v>0</v>
      </c>
      <c r="F53" s="110">
        <v>5.71</v>
      </c>
      <c r="G53" s="110">
        <v>2.86</v>
      </c>
      <c r="H53" s="25">
        <v>0.56999999999999995</v>
      </c>
    </row>
    <row r="54" spans="1:8" x14ac:dyDescent="0.25">
      <c r="A54" s="111" t="s">
        <v>282</v>
      </c>
      <c r="B54" s="100" t="s">
        <v>311</v>
      </c>
      <c r="C54" s="100" t="s">
        <v>225</v>
      </c>
      <c r="D54" s="110">
        <v>0</v>
      </c>
      <c r="E54" s="110">
        <v>0.35</v>
      </c>
      <c r="F54" s="110">
        <v>5.9</v>
      </c>
      <c r="G54" s="110">
        <v>0.22999999999999998</v>
      </c>
      <c r="H54" s="25">
        <v>0.48</v>
      </c>
    </row>
    <row r="55" spans="1:8" x14ac:dyDescent="0.25">
      <c r="A55" s="111" t="s">
        <v>283</v>
      </c>
      <c r="B55" s="100" t="s">
        <v>311</v>
      </c>
      <c r="C55" s="100" t="s">
        <v>225</v>
      </c>
      <c r="D55" s="110">
        <v>0</v>
      </c>
      <c r="E55" s="110">
        <v>0</v>
      </c>
      <c r="F55" s="110">
        <v>0</v>
      </c>
      <c r="G55" s="110">
        <v>0</v>
      </c>
      <c r="H55" s="25">
        <v>0</v>
      </c>
    </row>
    <row r="56" spans="1:8" x14ac:dyDescent="0.25">
      <c r="A56" s="111" t="s">
        <v>279</v>
      </c>
      <c r="B56" s="100" t="s">
        <v>311</v>
      </c>
      <c r="C56" s="100" t="s">
        <v>225</v>
      </c>
      <c r="D56" s="110">
        <v>0</v>
      </c>
      <c r="E56" s="110">
        <v>0</v>
      </c>
      <c r="F56" s="110">
        <v>0</v>
      </c>
      <c r="G56" s="110">
        <v>0</v>
      </c>
      <c r="H56" s="25">
        <v>0</v>
      </c>
    </row>
    <row r="57" spans="1:8" x14ac:dyDescent="0.25">
      <c r="A57" s="111" t="s">
        <v>280</v>
      </c>
      <c r="B57" s="100" t="s">
        <v>311</v>
      </c>
      <c r="C57" s="100" t="s">
        <v>225</v>
      </c>
      <c r="D57" s="110">
        <v>0</v>
      </c>
      <c r="E57" s="110">
        <v>0</v>
      </c>
      <c r="F57" s="110">
        <v>0</v>
      </c>
      <c r="G57" s="110">
        <v>0</v>
      </c>
      <c r="H57" s="25">
        <v>0</v>
      </c>
    </row>
    <row r="58" spans="1:8" x14ac:dyDescent="0.25">
      <c r="A58" s="111" t="s">
        <v>306</v>
      </c>
      <c r="B58" s="100" t="s">
        <v>311</v>
      </c>
      <c r="C58" s="100" t="s">
        <v>225</v>
      </c>
      <c r="D58" s="110">
        <v>0.19999999999999996</v>
      </c>
      <c r="E58" s="110">
        <v>0</v>
      </c>
      <c r="F58" s="110">
        <v>0</v>
      </c>
      <c r="G58" s="110">
        <v>0</v>
      </c>
      <c r="H58" s="25">
        <v>0</v>
      </c>
    </row>
    <row r="59" spans="1:8" x14ac:dyDescent="0.25">
      <c r="A59" s="111" t="s">
        <v>307</v>
      </c>
      <c r="B59" s="100" t="s">
        <v>311</v>
      </c>
      <c r="C59" s="100" t="s">
        <v>225</v>
      </c>
      <c r="D59" s="110">
        <v>0</v>
      </c>
      <c r="E59" s="110">
        <v>0</v>
      </c>
      <c r="F59" s="110">
        <v>15</v>
      </c>
      <c r="G59" s="110">
        <v>5</v>
      </c>
      <c r="H59" s="25">
        <v>0.5</v>
      </c>
    </row>
    <row r="60" spans="1:8" x14ac:dyDescent="0.25">
      <c r="A60" s="111" t="s">
        <v>284</v>
      </c>
      <c r="B60" s="100" t="s">
        <v>311</v>
      </c>
      <c r="C60" s="100" t="s">
        <v>225</v>
      </c>
      <c r="D60" s="110">
        <v>0</v>
      </c>
      <c r="E60" s="110">
        <v>0</v>
      </c>
      <c r="F60" s="110">
        <v>7.14</v>
      </c>
      <c r="G60" s="110">
        <v>0</v>
      </c>
      <c r="H60" s="25">
        <v>0.30000000000000071</v>
      </c>
    </row>
    <row r="61" spans="1:8" x14ac:dyDescent="0.25">
      <c r="A61" s="111" t="s">
        <v>285</v>
      </c>
      <c r="B61" s="100" t="s">
        <v>311</v>
      </c>
      <c r="C61" s="100" t="s">
        <v>225</v>
      </c>
      <c r="D61" s="110">
        <v>0</v>
      </c>
      <c r="E61" s="110">
        <v>0</v>
      </c>
      <c r="F61" s="110">
        <v>1.95</v>
      </c>
      <c r="G61" s="110">
        <v>2.33</v>
      </c>
      <c r="H61" s="25">
        <v>1.46</v>
      </c>
    </row>
    <row r="62" spans="1:8" x14ac:dyDescent="0.25">
      <c r="A62" s="111" t="s">
        <v>286</v>
      </c>
      <c r="B62" s="100" t="s">
        <v>311</v>
      </c>
      <c r="C62" s="100" t="s">
        <v>225</v>
      </c>
      <c r="D62" s="110">
        <v>0</v>
      </c>
      <c r="E62" s="110">
        <v>0.37</v>
      </c>
      <c r="F62" s="110">
        <v>5.37</v>
      </c>
      <c r="G62" s="110">
        <v>19.7</v>
      </c>
      <c r="H62" s="25">
        <v>0.24</v>
      </c>
    </row>
    <row r="63" spans="1:8" ht="15.75" thickBot="1" x14ac:dyDescent="0.3">
      <c r="A63" s="112" t="s">
        <v>287</v>
      </c>
      <c r="B63" s="10" t="s">
        <v>311</v>
      </c>
      <c r="C63" s="10" t="s">
        <v>225</v>
      </c>
      <c r="D63" s="27">
        <v>1.27</v>
      </c>
      <c r="E63" s="27">
        <v>0</v>
      </c>
      <c r="F63" s="27">
        <v>5.0599999999999996</v>
      </c>
      <c r="G63" s="27">
        <v>5.0599999999999996</v>
      </c>
      <c r="H63" s="28">
        <v>0</v>
      </c>
    </row>
  </sheetData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29E98F-79D0-4603-9D3A-A530B518E64D}">
  <dimension ref="A1:H63"/>
  <sheetViews>
    <sheetView topLeftCell="A10" workbookViewId="0">
      <selection sqref="A1:H63"/>
    </sheetView>
  </sheetViews>
  <sheetFormatPr defaultRowHeight="15" x14ac:dyDescent="0.25"/>
  <cols>
    <col min="1" max="1" width="17.28515625" customWidth="1"/>
    <col min="2" max="2" width="14.28515625" customWidth="1"/>
  </cols>
  <sheetData>
    <row r="1" spans="1:8" ht="15.75" thickBot="1" x14ac:dyDescent="0.3">
      <c r="A1" s="20" t="s">
        <v>68</v>
      </c>
      <c r="B1" s="18" t="s">
        <v>257</v>
      </c>
      <c r="C1" s="18" t="s">
        <v>278</v>
      </c>
      <c r="D1" s="18" t="s">
        <v>312</v>
      </c>
      <c r="E1" s="18" t="s">
        <v>313</v>
      </c>
      <c r="F1" s="18" t="s">
        <v>314</v>
      </c>
      <c r="G1" s="18" t="s">
        <v>315</v>
      </c>
      <c r="H1" s="19" t="s">
        <v>109</v>
      </c>
    </row>
    <row r="2" spans="1:8" x14ac:dyDescent="0.25">
      <c r="A2" s="4" t="s">
        <v>297</v>
      </c>
      <c r="B2" s="5" t="s">
        <v>309</v>
      </c>
      <c r="C2" s="5" t="s">
        <v>224</v>
      </c>
      <c r="D2" s="22">
        <v>0.15</v>
      </c>
      <c r="E2" s="22">
        <v>9.9000000000000005E-2</v>
      </c>
      <c r="F2" s="22">
        <v>11.94</v>
      </c>
      <c r="G2" s="22">
        <v>0</v>
      </c>
      <c r="H2" s="23">
        <v>0</v>
      </c>
    </row>
    <row r="3" spans="1:8" x14ac:dyDescent="0.25">
      <c r="A3" s="7" t="s">
        <v>298</v>
      </c>
      <c r="B3" s="100" t="s">
        <v>309</v>
      </c>
      <c r="C3" s="100" t="s">
        <v>224</v>
      </c>
      <c r="D3" s="110">
        <v>2.2050000000000001</v>
      </c>
      <c r="E3" s="110">
        <v>0</v>
      </c>
      <c r="F3" s="110">
        <v>2.8600000000000003</v>
      </c>
      <c r="G3" s="110">
        <v>0</v>
      </c>
      <c r="H3" s="25">
        <v>0</v>
      </c>
    </row>
    <row r="4" spans="1:8" x14ac:dyDescent="0.25">
      <c r="A4" s="7" t="s">
        <v>299</v>
      </c>
      <c r="B4" s="100" t="s">
        <v>309</v>
      </c>
      <c r="C4" s="100" t="s">
        <v>224</v>
      </c>
      <c r="D4" s="110">
        <v>0.67699999999999994</v>
      </c>
      <c r="E4" s="110">
        <v>0</v>
      </c>
      <c r="F4" s="110">
        <v>2.1339999999999999</v>
      </c>
      <c r="G4" s="110">
        <v>0</v>
      </c>
      <c r="H4" s="25">
        <v>0</v>
      </c>
    </row>
    <row r="5" spans="1:8" x14ac:dyDescent="0.25">
      <c r="A5" s="7" t="s">
        <v>300</v>
      </c>
      <c r="B5" s="100" t="s">
        <v>309</v>
      </c>
      <c r="C5" s="100" t="s">
        <v>224</v>
      </c>
      <c r="D5" s="110">
        <v>3.1E-2</v>
      </c>
      <c r="E5" s="110">
        <v>2.4999999999999998E-2</v>
      </c>
      <c r="F5" s="110">
        <v>0.57999999999999996</v>
      </c>
      <c r="G5" s="110">
        <v>0</v>
      </c>
      <c r="H5" s="25">
        <v>4.9999999999999933E-2</v>
      </c>
    </row>
    <row r="6" spans="1:8" x14ac:dyDescent="0.25">
      <c r="A6" s="7" t="s">
        <v>301</v>
      </c>
      <c r="B6" s="100" t="s">
        <v>309</v>
      </c>
      <c r="C6" s="100" t="s">
        <v>224</v>
      </c>
      <c r="D6" s="110">
        <v>7.5220000000000009E-2</v>
      </c>
      <c r="E6" s="110">
        <v>-3.0299999999999997E-3</v>
      </c>
      <c r="F6" s="110">
        <v>0.24</v>
      </c>
      <c r="G6" s="110">
        <v>1.6999999999999994E-2</v>
      </c>
      <c r="H6" s="25">
        <v>0</v>
      </c>
    </row>
    <row r="7" spans="1:8" x14ac:dyDescent="0.25">
      <c r="A7" s="7" t="s">
        <v>302</v>
      </c>
      <c r="B7" s="100" t="s">
        <v>309</v>
      </c>
      <c r="C7" s="100" t="s">
        <v>224</v>
      </c>
      <c r="D7" s="110">
        <v>0.13</v>
      </c>
      <c r="E7" s="110">
        <v>0</v>
      </c>
      <c r="F7" s="110">
        <v>2.46</v>
      </c>
      <c r="G7" s="110">
        <v>3.3530000000000004E-2</v>
      </c>
      <c r="H7" s="25">
        <v>0</v>
      </c>
    </row>
    <row r="8" spans="1:8" x14ac:dyDescent="0.25">
      <c r="A8" s="7" t="s">
        <v>303</v>
      </c>
      <c r="B8" s="100" t="s">
        <v>309</v>
      </c>
      <c r="C8" s="100" t="s">
        <v>224</v>
      </c>
      <c r="D8" s="110">
        <v>0.16299999999999998</v>
      </c>
      <c r="E8" s="110">
        <v>2.4399999999999999E-3</v>
      </c>
      <c r="F8" s="110">
        <v>4.32</v>
      </c>
      <c r="G8" s="110">
        <v>0</v>
      </c>
      <c r="H8" s="25">
        <v>6.9999999999999993E-3</v>
      </c>
    </row>
    <row r="9" spans="1:8" x14ac:dyDescent="0.25">
      <c r="A9" s="7" t="s">
        <v>304</v>
      </c>
      <c r="B9" s="100" t="s">
        <v>309</v>
      </c>
      <c r="C9" s="100" t="s">
        <v>224</v>
      </c>
      <c r="D9" s="110">
        <v>0.16</v>
      </c>
      <c r="E9" s="110">
        <v>0</v>
      </c>
      <c r="F9" s="110">
        <v>0.65499999999999992</v>
      </c>
      <c r="G9" s="110">
        <v>0</v>
      </c>
      <c r="H9" s="25">
        <v>0</v>
      </c>
    </row>
    <row r="10" spans="1:8" x14ac:dyDescent="0.25">
      <c r="A10" s="7" t="s">
        <v>305</v>
      </c>
      <c r="B10" s="100" t="s">
        <v>309</v>
      </c>
      <c r="C10" s="100" t="s">
        <v>224</v>
      </c>
      <c r="D10" s="110">
        <v>0.26140000000000002</v>
      </c>
      <c r="E10" s="110">
        <v>0</v>
      </c>
      <c r="F10" s="110">
        <v>4.88</v>
      </c>
      <c r="G10" s="110">
        <v>1.4999999999999999E-2</v>
      </c>
      <c r="H10" s="25">
        <v>0</v>
      </c>
    </row>
    <row r="11" spans="1:8" x14ac:dyDescent="0.25">
      <c r="A11" s="7" t="s">
        <v>281</v>
      </c>
      <c r="B11" s="100" t="s">
        <v>310</v>
      </c>
      <c r="C11" s="100" t="s">
        <v>224</v>
      </c>
      <c r="D11" s="110">
        <v>1.4999999999999999E-2</v>
      </c>
      <c r="E11" s="110">
        <v>6.3E-2</v>
      </c>
      <c r="F11" s="110">
        <v>1</v>
      </c>
      <c r="G11" s="110">
        <v>2.6000000000000009E-2</v>
      </c>
      <c r="H11" s="25">
        <v>0</v>
      </c>
    </row>
    <row r="12" spans="1:8" x14ac:dyDescent="0.25">
      <c r="A12" s="7" t="s">
        <v>282</v>
      </c>
      <c r="B12" s="100" t="s">
        <v>310</v>
      </c>
      <c r="C12" s="100" t="s">
        <v>224</v>
      </c>
      <c r="D12" s="110">
        <v>0.1</v>
      </c>
      <c r="E12" s="110">
        <v>5.000000000000001E-3</v>
      </c>
      <c r="F12" s="110">
        <v>4.8800000000000008</v>
      </c>
      <c r="G12" s="110">
        <v>0.11000000000000001</v>
      </c>
      <c r="H12" s="25">
        <v>0</v>
      </c>
    </row>
    <row r="13" spans="1:8" x14ac:dyDescent="0.25">
      <c r="A13" s="7" t="s">
        <v>283</v>
      </c>
      <c r="B13" s="100" t="s">
        <v>310</v>
      </c>
      <c r="C13" s="100" t="s">
        <v>224</v>
      </c>
      <c r="D13" s="110">
        <v>0.22</v>
      </c>
      <c r="E13" s="110">
        <v>2.8400000000000005E-3</v>
      </c>
      <c r="F13" s="110">
        <v>5.2700000000000005</v>
      </c>
      <c r="G13" s="110">
        <v>9.8000000000000004E-2</v>
      </c>
      <c r="H13" s="25">
        <v>0</v>
      </c>
    </row>
    <row r="14" spans="1:8" x14ac:dyDescent="0.25">
      <c r="A14" s="7" t="s">
        <v>279</v>
      </c>
      <c r="B14" s="100" t="s">
        <v>310</v>
      </c>
      <c r="C14" s="100" t="s">
        <v>224</v>
      </c>
      <c r="D14" s="110">
        <v>0.20100000000000001</v>
      </c>
      <c r="E14" s="110">
        <v>7.9000000000000001E-2</v>
      </c>
      <c r="F14" s="110">
        <v>11.06</v>
      </c>
      <c r="G14" s="110">
        <v>7.2999999999999995E-2</v>
      </c>
      <c r="H14" s="25">
        <v>0</v>
      </c>
    </row>
    <row r="15" spans="1:8" x14ac:dyDescent="0.25">
      <c r="A15" s="7" t="s">
        <v>280</v>
      </c>
      <c r="B15" s="100" t="s">
        <v>310</v>
      </c>
      <c r="C15" s="100" t="s">
        <v>224</v>
      </c>
      <c r="D15" s="110">
        <v>0.24</v>
      </c>
      <c r="E15" s="110">
        <v>0.14000000000000001</v>
      </c>
      <c r="F15" s="110">
        <v>1.5350000000000001</v>
      </c>
      <c r="G15" s="110">
        <v>0</v>
      </c>
      <c r="H15" s="25">
        <v>0</v>
      </c>
    </row>
    <row r="16" spans="1:8" x14ac:dyDescent="0.25">
      <c r="A16" s="7" t="s">
        <v>306</v>
      </c>
      <c r="B16" s="100" t="s">
        <v>310</v>
      </c>
      <c r="C16" s="100" t="s">
        <v>224</v>
      </c>
      <c r="D16" s="110">
        <v>1.2999999999999998E-2</v>
      </c>
      <c r="E16" s="110">
        <v>0</v>
      </c>
      <c r="F16" s="110">
        <v>0.37999999999999995</v>
      </c>
      <c r="G16" s="110">
        <v>0</v>
      </c>
      <c r="H16" s="25">
        <v>0</v>
      </c>
    </row>
    <row r="17" spans="1:8" x14ac:dyDescent="0.25">
      <c r="A17" s="7" t="s">
        <v>307</v>
      </c>
      <c r="B17" s="100" t="s">
        <v>310</v>
      </c>
      <c r="C17" s="100" t="s">
        <v>224</v>
      </c>
      <c r="D17" s="110">
        <v>7.0489999999999997E-2</v>
      </c>
      <c r="E17" s="110">
        <v>-2.1299999999999999E-3</v>
      </c>
      <c r="F17" s="110">
        <v>0.87000000000000011</v>
      </c>
      <c r="G17" s="110">
        <v>7.0000000000000007E-2</v>
      </c>
      <c r="H17" s="25">
        <v>0.1</v>
      </c>
    </row>
    <row r="18" spans="1:8" x14ac:dyDescent="0.25">
      <c r="A18" s="7" t="s">
        <v>284</v>
      </c>
      <c r="B18" s="100" t="s">
        <v>310</v>
      </c>
      <c r="C18" s="100" t="s">
        <v>224</v>
      </c>
      <c r="D18" s="110">
        <v>9.5000000000000001E-2</v>
      </c>
      <c r="E18" s="110">
        <v>0</v>
      </c>
      <c r="F18" s="110">
        <v>0.80999999999999994</v>
      </c>
      <c r="G18" s="110">
        <v>0</v>
      </c>
      <c r="H18" s="25">
        <v>0</v>
      </c>
    </row>
    <row r="19" spans="1:8" x14ac:dyDescent="0.25">
      <c r="A19" s="7" t="s">
        <v>285</v>
      </c>
      <c r="B19" s="100" t="s">
        <v>310</v>
      </c>
      <c r="C19" s="100" t="s">
        <v>224</v>
      </c>
      <c r="D19" s="110">
        <v>0</v>
      </c>
      <c r="E19" s="110">
        <v>0</v>
      </c>
      <c r="F19" s="110">
        <v>0</v>
      </c>
      <c r="G19" s="110">
        <v>5.6000000000000001E-2</v>
      </c>
      <c r="H19" s="25">
        <v>0</v>
      </c>
    </row>
    <row r="20" spans="1:8" x14ac:dyDescent="0.25">
      <c r="A20" s="7" t="s">
        <v>286</v>
      </c>
      <c r="B20" s="100" t="s">
        <v>310</v>
      </c>
      <c r="C20" s="100" t="s">
        <v>224</v>
      </c>
      <c r="D20" s="110">
        <v>6.898E-2</v>
      </c>
      <c r="E20" s="110">
        <v>-4.0099999999999997E-3</v>
      </c>
      <c r="F20" s="110">
        <v>0.41000000000000003</v>
      </c>
      <c r="G20" s="110">
        <v>0.126</v>
      </c>
      <c r="H20" s="25">
        <v>0</v>
      </c>
    </row>
    <row r="21" spans="1:8" x14ac:dyDescent="0.25">
      <c r="A21" s="7" t="s">
        <v>287</v>
      </c>
      <c r="B21" s="100" t="s">
        <v>310</v>
      </c>
      <c r="C21" s="100" t="s">
        <v>224</v>
      </c>
      <c r="D21" s="110">
        <v>0.23300000000000001</v>
      </c>
      <c r="E21" s="110">
        <v>0</v>
      </c>
      <c r="F21" s="110">
        <v>0.316</v>
      </c>
      <c r="G21" s="110">
        <v>0</v>
      </c>
      <c r="H21" s="25">
        <v>0</v>
      </c>
    </row>
    <row r="22" spans="1:8" x14ac:dyDescent="0.25">
      <c r="A22" s="111" t="s">
        <v>281</v>
      </c>
      <c r="B22" s="100" t="s">
        <v>311</v>
      </c>
      <c r="C22" s="100" t="s">
        <v>224</v>
      </c>
      <c r="D22" s="110">
        <v>0.63</v>
      </c>
      <c r="E22" s="110">
        <v>0</v>
      </c>
      <c r="F22" s="110">
        <v>5.31</v>
      </c>
      <c r="G22" s="110">
        <v>0.63</v>
      </c>
      <c r="H22" s="25">
        <v>0.21</v>
      </c>
    </row>
    <row r="23" spans="1:8" x14ac:dyDescent="0.25">
      <c r="A23" s="111" t="s">
        <v>282</v>
      </c>
      <c r="B23" s="100" t="s">
        <v>311</v>
      </c>
      <c r="C23" s="100" t="s">
        <v>224</v>
      </c>
      <c r="D23" s="110">
        <v>0.53</v>
      </c>
      <c r="E23" s="110">
        <v>0</v>
      </c>
      <c r="F23" s="110">
        <v>5.91</v>
      </c>
      <c r="G23" s="110">
        <v>0.874</v>
      </c>
      <c r="H23" s="25">
        <v>0</v>
      </c>
    </row>
    <row r="24" spans="1:8" x14ac:dyDescent="0.25">
      <c r="A24" s="111" t="s">
        <v>283</v>
      </c>
      <c r="B24" s="100" t="s">
        <v>311</v>
      </c>
      <c r="C24" s="100" t="s">
        <v>224</v>
      </c>
      <c r="D24" s="110">
        <v>0.56000000000000005</v>
      </c>
      <c r="E24" s="110">
        <v>-3.2699999999999995E-3</v>
      </c>
      <c r="F24" s="110">
        <v>5.85</v>
      </c>
      <c r="G24" s="110">
        <v>0.58000000000000007</v>
      </c>
      <c r="H24" s="25">
        <v>0.39999999999999991</v>
      </c>
    </row>
    <row r="25" spans="1:8" x14ac:dyDescent="0.25">
      <c r="A25" s="111" t="s">
        <v>279</v>
      </c>
      <c r="B25" s="100" t="s">
        <v>311</v>
      </c>
      <c r="C25" s="100" t="s">
        <v>224</v>
      </c>
      <c r="D25" s="110">
        <v>0.36</v>
      </c>
      <c r="E25" s="110">
        <v>2.5000000000000001E-3</v>
      </c>
      <c r="F25" s="110">
        <v>7.18</v>
      </c>
      <c r="G25" s="110">
        <v>0.42</v>
      </c>
      <c r="H25" s="25">
        <v>2.5099999999999998</v>
      </c>
    </row>
    <row r="26" spans="1:8" x14ac:dyDescent="0.25">
      <c r="A26" s="111" t="s">
        <v>280</v>
      </c>
      <c r="B26" s="100" t="s">
        <v>311</v>
      </c>
      <c r="C26" s="100" t="s">
        <v>224</v>
      </c>
      <c r="D26" s="110">
        <v>0.13</v>
      </c>
      <c r="E26" s="110">
        <v>0.21</v>
      </c>
      <c r="F26" s="110">
        <v>8.2099999999999991</v>
      </c>
      <c r="G26" s="110">
        <v>0.77000000000000024</v>
      </c>
      <c r="H26" s="25">
        <v>0.73</v>
      </c>
    </row>
    <row r="27" spans="1:8" x14ac:dyDescent="0.25">
      <c r="A27" s="111" t="s">
        <v>306</v>
      </c>
      <c r="B27" s="100" t="s">
        <v>311</v>
      </c>
      <c r="C27" s="100" t="s">
        <v>224</v>
      </c>
      <c r="D27" s="110">
        <v>0.56999999999999995</v>
      </c>
      <c r="E27" s="110">
        <v>4.1000000000000009E-2</v>
      </c>
      <c r="F27" s="110">
        <v>8.4499999999999993</v>
      </c>
      <c r="G27" s="110">
        <v>0.49</v>
      </c>
      <c r="H27" s="25">
        <v>3</v>
      </c>
    </row>
    <row r="28" spans="1:8" x14ac:dyDescent="0.25">
      <c r="A28" s="111" t="s">
        <v>307</v>
      </c>
      <c r="B28" s="100" t="s">
        <v>311</v>
      </c>
      <c r="C28" s="100" t="s">
        <v>224</v>
      </c>
      <c r="D28" s="110">
        <v>0.91</v>
      </c>
      <c r="E28" s="110">
        <v>1.2E-2</v>
      </c>
      <c r="F28" s="110">
        <v>4.01</v>
      </c>
      <c r="G28" s="110">
        <v>0.20099999999999998</v>
      </c>
      <c r="H28" s="25">
        <v>0.40200000000000002</v>
      </c>
    </row>
    <row r="29" spans="1:8" x14ac:dyDescent="0.25">
      <c r="A29" s="111" t="s">
        <v>284</v>
      </c>
      <c r="B29" s="100" t="s">
        <v>311</v>
      </c>
      <c r="C29" s="100" t="s">
        <v>224</v>
      </c>
      <c r="D29" s="110">
        <v>0.4</v>
      </c>
      <c r="E29" s="110">
        <v>0</v>
      </c>
      <c r="F29" s="110">
        <v>6.69</v>
      </c>
      <c r="G29" s="110">
        <v>0.59499999999999997</v>
      </c>
      <c r="H29" s="25">
        <v>0.77</v>
      </c>
    </row>
    <row r="30" spans="1:8" x14ac:dyDescent="0.25">
      <c r="A30" s="111" t="s">
        <v>285</v>
      </c>
      <c r="B30" s="100" t="s">
        <v>311</v>
      </c>
      <c r="C30" s="100" t="s">
        <v>224</v>
      </c>
      <c r="D30" s="110">
        <v>0.48500000000000004</v>
      </c>
      <c r="E30" s="110">
        <v>1.4999999999999999E-2</v>
      </c>
      <c r="F30" s="110">
        <v>2.8600000000000003</v>
      </c>
      <c r="G30" s="110">
        <v>0.21900000000000003</v>
      </c>
      <c r="H30" s="25">
        <v>0</v>
      </c>
    </row>
    <row r="31" spans="1:8" x14ac:dyDescent="0.25">
      <c r="A31" s="111" t="s">
        <v>286</v>
      </c>
      <c r="B31" s="100" t="s">
        <v>311</v>
      </c>
      <c r="C31" s="100" t="s">
        <v>224</v>
      </c>
      <c r="D31" s="110">
        <v>0.24063999999999999</v>
      </c>
      <c r="E31" s="110">
        <v>3.3900000000000002E-3</v>
      </c>
      <c r="F31" s="110">
        <v>2.8039999999999998</v>
      </c>
      <c r="G31" s="110">
        <v>0.41000000000000003</v>
      </c>
      <c r="H31" s="25">
        <v>8.0000000000000016E-2</v>
      </c>
    </row>
    <row r="32" spans="1:8" ht="15.75" thickBot="1" x14ac:dyDescent="0.3">
      <c r="A32" s="112" t="s">
        <v>287</v>
      </c>
      <c r="B32" s="10" t="s">
        <v>311</v>
      </c>
      <c r="C32" s="10" t="s">
        <v>224</v>
      </c>
      <c r="D32" s="27">
        <v>1.1499999999999999</v>
      </c>
      <c r="E32" s="27">
        <v>0</v>
      </c>
      <c r="F32" s="27">
        <v>5.19</v>
      </c>
      <c r="G32" s="27">
        <v>0.44</v>
      </c>
      <c r="H32" s="28">
        <v>8.6999999999999994E-2</v>
      </c>
    </row>
    <row r="33" spans="1:8" x14ac:dyDescent="0.25">
      <c r="A33" s="4" t="s">
        <v>297</v>
      </c>
      <c r="B33" s="5" t="s">
        <v>309</v>
      </c>
      <c r="C33" s="5" t="s">
        <v>225</v>
      </c>
      <c r="D33" s="22">
        <v>1.14049</v>
      </c>
      <c r="E33" s="22">
        <v>0</v>
      </c>
      <c r="F33" s="22">
        <v>2.3719999999999999</v>
      </c>
      <c r="G33" s="22">
        <v>0.93799999999999994</v>
      </c>
      <c r="H33" s="23">
        <v>0.13999999999999999</v>
      </c>
    </row>
    <row r="34" spans="1:8" x14ac:dyDescent="0.25">
      <c r="A34" s="7" t="s">
        <v>298</v>
      </c>
      <c r="B34" s="100" t="s">
        <v>309</v>
      </c>
      <c r="C34" s="100" t="s">
        <v>225</v>
      </c>
      <c r="D34" s="110">
        <v>5.33</v>
      </c>
      <c r="E34" s="110">
        <v>0</v>
      </c>
      <c r="F34" s="110">
        <v>4.3100000000000005</v>
      </c>
      <c r="G34" s="110">
        <v>0.8</v>
      </c>
      <c r="H34" s="25">
        <v>0.35399999999999998</v>
      </c>
    </row>
    <row r="35" spans="1:8" x14ac:dyDescent="0.25">
      <c r="A35" s="7" t="s">
        <v>299</v>
      </c>
      <c r="B35" s="100" t="s">
        <v>309</v>
      </c>
      <c r="C35" s="100" t="s">
        <v>225</v>
      </c>
      <c r="D35" s="110">
        <v>2.96</v>
      </c>
      <c r="E35" s="110">
        <v>0</v>
      </c>
      <c r="F35" s="110">
        <v>3.63</v>
      </c>
      <c r="G35" s="110">
        <v>0.23000000000000009</v>
      </c>
      <c r="H35" s="25">
        <v>0</v>
      </c>
    </row>
    <row r="36" spans="1:8" x14ac:dyDescent="0.25">
      <c r="A36" s="7" t="s">
        <v>300</v>
      </c>
      <c r="B36" s="100" t="s">
        <v>309</v>
      </c>
      <c r="C36" s="100" t="s">
        <v>225</v>
      </c>
      <c r="D36" s="110">
        <v>1.08874</v>
      </c>
      <c r="E36" s="110">
        <v>0</v>
      </c>
      <c r="F36" s="110">
        <v>4.0070000000000006</v>
      </c>
      <c r="G36" s="110">
        <v>0.38</v>
      </c>
      <c r="H36" s="25">
        <v>0.42000000000000004</v>
      </c>
    </row>
    <row r="37" spans="1:8" x14ac:dyDescent="0.25">
      <c r="A37" s="7" t="s">
        <v>301</v>
      </c>
      <c r="B37" s="100" t="s">
        <v>309</v>
      </c>
      <c r="C37" s="100" t="s">
        <v>225</v>
      </c>
      <c r="D37" s="110">
        <v>2.2889999999999997</v>
      </c>
      <c r="E37" s="110">
        <v>4.9899999999999996E-3</v>
      </c>
      <c r="F37" s="110">
        <v>1.907</v>
      </c>
      <c r="G37" s="110">
        <v>0.95099999999999996</v>
      </c>
      <c r="H37" s="25">
        <v>8.3389999999999992E-2</v>
      </c>
    </row>
    <row r="38" spans="1:8" x14ac:dyDescent="0.25">
      <c r="A38" s="7" t="s">
        <v>302</v>
      </c>
      <c r="B38" s="100" t="s">
        <v>309</v>
      </c>
      <c r="C38" s="100" t="s">
        <v>225</v>
      </c>
      <c r="D38" s="110">
        <v>1.6579999999999999</v>
      </c>
      <c r="E38" s="110">
        <v>7.1199999999999996E-3</v>
      </c>
      <c r="F38" s="110">
        <v>1.3590000000000002</v>
      </c>
      <c r="G38" s="110">
        <v>0.38230000000000003</v>
      </c>
      <c r="H38" s="25">
        <v>1.0000000000000009E-3</v>
      </c>
    </row>
    <row r="39" spans="1:8" x14ac:dyDescent="0.25">
      <c r="A39" s="7" t="s">
        <v>303</v>
      </c>
      <c r="B39" s="100" t="s">
        <v>309</v>
      </c>
      <c r="C39" s="100" t="s">
        <v>225</v>
      </c>
      <c r="D39" s="110">
        <v>0.69100000000000006</v>
      </c>
      <c r="E39" s="110">
        <v>1.33E-3</v>
      </c>
      <c r="F39" s="110">
        <v>0.72499999999999998</v>
      </c>
      <c r="G39" s="110">
        <v>1.3330000000000002</v>
      </c>
      <c r="H39" s="25">
        <v>6.8400000000000006E-3</v>
      </c>
    </row>
    <row r="40" spans="1:8" x14ac:dyDescent="0.25">
      <c r="A40" s="7" t="s">
        <v>304</v>
      </c>
      <c r="B40" s="100" t="s">
        <v>309</v>
      </c>
      <c r="C40" s="100" t="s">
        <v>225</v>
      </c>
      <c r="D40" s="110">
        <v>1.417</v>
      </c>
      <c r="E40" s="110">
        <v>1.4600000000000004E-3</v>
      </c>
      <c r="F40" s="110">
        <v>1.02105</v>
      </c>
      <c r="G40" s="110">
        <v>0.12100000000000001</v>
      </c>
      <c r="H40" s="25">
        <v>9.0000000000000011E-3</v>
      </c>
    </row>
    <row r="41" spans="1:8" x14ac:dyDescent="0.25">
      <c r="A41" s="7" t="s">
        <v>305</v>
      </c>
      <c r="B41" s="100" t="s">
        <v>309</v>
      </c>
      <c r="C41" s="100" t="s">
        <v>225</v>
      </c>
      <c r="D41" s="110">
        <v>2.762</v>
      </c>
      <c r="E41" s="110">
        <v>1.2E-2</v>
      </c>
      <c r="F41" s="110">
        <v>0.37</v>
      </c>
      <c r="G41" s="110">
        <v>0.91999999999999993</v>
      </c>
      <c r="H41" s="25">
        <v>0</v>
      </c>
    </row>
    <row r="42" spans="1:8" x14ac:dyDescent="0.25">
      <c r="A42" s="7" t="s">
        <v>281</v>
      </c>
      <c r="B42" s="100" t="s">
        <v>310</v>
      </c>
      <c r="C42" s="100" t="s">
        <v>225</v>
      </c>
      <c r="D42" s="110">
        <v>0.58351999999999993</v>
      </c>
      <c r="E42" s="110">
        <v>1.4679999999999999E-2</v>
      </c>
      <c r="F42" s="110">
        <v>1.69</v>
      </c>
      <c r="G42" s="110">
        <v>0.24299999999999999</v>
      </c>
      <c r="H42" s="25">
        <v>0</v>
      </c>
    </row>
    <row r="43" spans="1:8" x14ac:dyDescent="0.25">
      <c r="A43" s="7" t="s">
        <v>282</v>
      </c>
      <c r="B43" s="100" t="s">
        <v>310</v>
      </c>
      <c r="C43" s="100" t="s">
        <v>225</v>
      </c>
      <c r="D43" s="110">
        <v>2.081</v>
      </c>
      <c r="E43" s="110">
        <v>0</v>
      </c>
      <c r="F43" s="110">
        <v>4.6000000000000005</v>
      </c>
      <c r="G43" s="110">
        <v>0.43099999999999999</v>
      </c>
      <c r="H43" s="25">
        <v>0</v>
      </c>
    </row>
    <row r="44" spans="1:8" x14ac:dyDescent="0.25">
      <c r="A44" s="7" t="s">
        <v>283</v>
      </c>
      <c r="B44" s="100" t="s">
        <v>310</v>
      </c>
      <c r="C44" s="100" t="s">
        <v>225</v>
      </c>
      <c r="D44" s="110">
        <v>0.95555999999999996</v>
      </c>
      <c r="E44" s="110">
        <v>0</v>
      </c>
      <c r="F44" s="110">
        <v>1.466</v>
      </c>
      <c r="G44" s="110">
        <v>0.38900000000000001</v>
      </c>
      <c r="H44" s="25">
        <v>0</v>
      </c>
    </row>
    <row r="45" spans="1:8" x14ac:dyDescent="0.25">
      <c r="A45" s="7" t="s">
        <v>279</v>
      </c>
      <c r="B45" s="100" t="s">
        <v>310</v>
      </c>
      <c r="C45" s="100" t="s">
        <v>225</v>
      </c>
      <c r="D45" s="110">
        <v>0.87563000000000002</v>
      </c>
      <c r="E45" s="110">
        <v>9.6000000000000035E-4</v>
      </c>
      <c r="F45" s="110">
        <v>1.74</v>
      </c>
      <c r="G45" s="110">
        <v>0.255</v>
      </c>
      <c r="H45" s="25">
        <v>0.17000000000000004</v>
      </c>
    </row>
    <row r="46" spans="1:8" x14ac:dyDescent="0.25">
      <c r="A46" s="7" t="s">
        <v>280</v>
      </c>
      <c r="B46" s="100" t="s">
        <v>310</v>
      </c>
      <c r="C46" s="100" t="s">
        <v>225</v>
      </c>
      <c r="D46" s="110">
        <v>2.0300000000000002</v>
      </c>
      <c r="E46" s="110">
        <v>3.5999999999999997E-2</v>
      </c>
      <c r="F46" s="110">
        <v>4.6480000000000006</v>
      </c>
      <c r="G46" s="110">
        <v>1.3399999999999999</v>
      </c>
      <c r="H46" s="25">
        <v>0.06</v>
      </c>
    </row>
    <row r="47" spans="1:8" x14ac:dyDescent="0.25">
      <c r="A47" s="7" t="s">
        <v>306</v>
      </c>
      <c r="B47" s="100" t="s">
        <v>310</v>
      </c>
      <c r="C47" s="100" t="s">
        <v>225</v>
      </c>
      <c r="D47" s="110">
        <v>1.71</v>
      </c>
      <c r="E47" s="110">
        <v>0</v>
      </c>
      <c r="F47" s="110">
        <v>3.9470000000000001</v>
      </c>
      <c r="G47" s="110">
        <v>0.10000000000000009</v>
      </c>
      <c r="H47" s="25">
        <v>0</v>
      </c>
    </row>
    <row r="48" spans="1:8" x14ac:dyDescent="0.25">
      <c r="A48" s="7" t="s">
        <v>307</v>
      </c>
      <c r="B48" s="100" t="s">
        <v>310</v>
      </c>
      <c r="C48" s="100" t="s">
        <v>225</v>
      </c>
      <c r="D48" s="110">
        <v>0.36299999999999999</v>
      </c>
      <c r="E48" s="110">
        <v>1.2199999999999999E-3</v>
      </c>
      <c r="F48" s="110">
        <v>0.88</v>
      </c>
      <c r="G48" s="110">
        <v>9.5000000000000001E-2</v>
      </c>
      <c r="H48" s="25">
        <v>0.32200000000000001</v>
      </c>
    </row>
    <row r="49" spans="1:8" x14ac:dyDescent="0.25">
      <c r="A49" s="7" t="s">
        <v>284</v>
      </c>
      <c r="B49" s="100" t="s">
        <v>310</v>
      </c>
      <c r="C49" s="100" t="s">
        <v>225</v>
      </c>
      <c r="D49" s="110">
        <v>0.45600000000000002</v>
      </c>
      <c r="E49" s="110">
        <v>1.6389999999999998E-3</v>
      </c>
      <c r="F49" s="110">
        <v>0.79299999999999993</v>
      </c>
      <c r="G49" s="110">
        <v>0.26099999999999995</v>
      </c>
      <c r="H49" s="25">
        <v>0</v>
      </c>
    </row>
    <row r="50" spans="1:8" x14ac:dyDescent="0.25">
      <c r="A50" s="7" t="s">
        <v>285</v>
      </c>
      <c r="B50" s="100" t="s">
        <v>310</v>
      </c>
      <c r="C50" s="100" t="s">
        <v>225</v>
      </c>
      <c r="D50" s="110">
        <v>7.3999999999999996E-2</v>
      </c>
      <c r="E50" s="110">
        <v>8.7699999999999996E-4</v>
      </c>
      <c r="F50" s="110">
        <v>0.33699999999999997</v>
      </c>
      <c r="G50" s="110">
        <v>2.2000000000000002E-2</v>
      </c>
      <c r="H50" s="25">
        <v>0</v>
      </c>
    </row>
    <row r="51" spans="1:8" x14ac:dyDescent="0.25">
      <c r="A51" s="7" t="s">
        <v>286</v>
      </c>
      <c r="B51" s="100" t="s">
        <v>310</v>
      </c>
      <c r="C51" s="100" t="s">
        <v>225</v>
      </c>
      <c r="D51" s="110">
        <v>0.23000000000000004</v>
      </c>
      <c r="E51" s="110">
        <v>1.673E-3</v>
      </c>
      <c r="F51" s="110">
        <v>0.28799999999999998</v>
      </c>
      <c r="G51" s="110">
        <v>0.99099999999999999</v>
      </c>
      <c r="H51" s="25">
        <v>0</v>
      </c>
    </row>
    <row r="52" spans="1:8" x14ac:dyDescent="0.25">
      <c r="A52" s="7" t="s">
        <v>287</v>
      </c>
      <c r="B52" s="100" t="s">
        <v>310</v>
      </c>
      <c r="C52" s="100" t="s">
        <v>225</v>
      </c>
      <c r="D52" s="110">
        <v>0.79299999999999993</v>
      </c>
      <c r="E52" s="110">
        <v>0</v>
      </c>
      <c r="F52" s="110">
        <v>0.30499999999999999</v>
      </c>
      <c r="G52" s="110">
        <v>0.14499999999999999</v>
      </c>
      <c r="H52" s="25">
        <v>3.0000000000000027E-3</v>
      </c>
    </row>
    <row r="53" spans="1:8" x14ac:dyDescent="0.25">
      <c r="A53" s="111" t="s">
        <v>281</v>
      </c>
      <c r="B53" s="100" t="s">
        <v>311</v>
      </c>
      <c r="C53" s="100" t="s">
        <v>225</v>
      </c>
      <c r="D53" s="110">
        <v>1.03</v>
      </c>
      <c r="E53" s="110">
        <v>2.5999999999999999E-2</v>
      </c>
      <c r="F53" s="110">
        <v>4.79</v>
      </c>
      <c r="G53" s="110">
        <v>1.96</v>
      </c>
      <c r="H53" s="25">
        <v>0.21</v>
      </c>
    </row>
    <row r="54" spans="1:8" x14ac:dyDescent="0.25">
      <c r="A54" s="111" t="s">
        <v>282</v>
      </c>
      <c r="B54" s="100" t="s">
        <v>311</v>
      </c>
      <c r="C54" s="100" t="s">
        <v>225</v>
      </c>
      <c r="D54" s="110">
        <v>2.57</v>
      </c>
      <c r="E54" s="110">
        <v>0</v>
      </c>
      <c r="F54" s="110">
        <v>6.11</v>
      </c>
      <c r="G54" s="110">
        <v>3.3000000000000003</v>
      </c>
      <c r="H54" s="25">
        <v>0</v>
      </c>
    </row>
    <row r="55" spans="1:8" x14ac:dyDescent="0.25">
      <c r="A55" s="111" t="s">
        <v>283</v>
      </c>
      <c r="B55" s="100" t="s">
        <v>311</v>
      </c>
      <c r="C55" s="100" t="s">
        <v>225</v>
      </c>
      <c r="D55" s="110">
        <v>0.44999999999999996</v>
      </c>
      <c r="E55" s="110">
        <v>0</v>
      </c>
      <c r="F55" s="110">
        <v>5.23</v>
      </c>
      <c r="G55" s="110">
        <v>6.51</v>
      </c>
      <c r="H55" s="25">
        <v>0.31999999999999984</v>
      </c>
    </row>
    <row r="56" spans="1:8" x14ac:dyDescent="0.25">
      <c r="A56" s="111" t="s">
        <v>279</v>
      </c>
      <c r="B56" s="100" t="s">
        <v>311</v>
      </c>
      <c r="C56" s="100" t="s">
        <v>225</v>
      </c>
      <c r="D56" s="110">
        <v>0.32</v>
      </c>
      <c r="E56" s="110">
        <v>0</v>
      </c>
      <c r="F56" s="110">
        <v>2.5299999999999998</v>
      </c>
      <c r="G56" s="110">
        <v>3.48</v>
      </c>
      <c r="H56" s="25">
        <v>2.8</v>
      </c>
    </row>
    <row r="57" spans="1:8" x14ac:dyDescent="0.25">
      <c r="A57" s="111" t="s">
        <v>280</v>
      </c>
      <c r="B57" s="100" t="s">
        <v>311</v>
      </c>
      <c r="C57" s="100" t="s">
        <v>225</v>
      </c>
      <c r="D57" s="110">
        <v>0.66999999999999993</v>
      </c>
      <c r="E57" s="110">
        <v>0</v>
      </c>
      <c r="F57" s="110">
        <v>9.9499999999999993</v>
      </c>
      <c r="G57" s="110">
        <v>0.31000000000000005</v>
      </c>
      <c r="H57" s="25">
        <v>0.20000000000000018</v>
      </c>
    </row>
    <row r="58" spans="1:8" x14ac:dyDescent="0.25">
      <c r="A58" s="111" t="s">
        <v>306</v>
      </c>
      <c r="B58" s="100" t="s">
        <v>311</v>
      </c>
      <c r="C58" s="100" t="s">
        <v>225</v>
      </c>
      <c r="D58" s="110">
        <v>7.9999999999999988E-2</v>
      </c>
      <c r="E58" s="110">
        <v>0</v>
      </c>
      <c r="F58" s="110">
        <v>6.5510000000000002</v>
      </c>
      <c r="G58" s="110">
        <v>0.73</v>
      </c>
      <c r="H58" s="25">
        <v>0.2799999999999998</v>
      </c>
    </row>
    <row r="59" spans="1:8" x14ac:dyDescent="0.25">
      <c r="A59" s="111" t="s">
        <v>307</v>
      </c>
      <c r="B59" s="100" t="s">
        <v>311</v>
      </c>
      <c r="C59" s="100" t="s">
        <v>225</v>
      </c>
      <c r="D59" s="110">
        <v>0</v>
      </c>
      <c r="E59" s="110">
        <v>2</v>
      </c>
      <c r="F59" s="110">
        <v>6</v>
      </c>
      <c r="G59" s="110">
        <v>5.83</v>
      </c>
      <c r="H59" s="25">
        <v>2.5</v>
      </c>
    </row>
    <row r="60" spans="1:8" x14ac:dyDescent="0.25">
      <c r="A60" s="111" t="s">
        <v>284</v>
      </c>
      <c r="B60" s="100" t="s">
        <v>311</v>
      </c>
      <c r="C60" s="100" t="s">
        <v>225</v>
      </c>
      <c r="D60" s="110">
        <v>0.27</v>
      </c>
      <c r="E60" s="110">
        <v>0</v>
      </c>
      <c r="F60" s="110">
        <v>1.07</v>
      </c>
      <c r="G60" s="110">
        <v>0.67</v>
      </c>
      <c r="H60" s="25">
        <v>1.41</v>
      </c>
    </row>
    <row r="61" spans="1:8" x14ac:dyDescent="0.25">
      <c r="A61" s="111" t="s">
        <v>285</v>
      </c>
      <c r="B61" s="100" t="s">
        <v>311</v>
      </c>
      <c r="C61" s="100" t="s">
        <v>225</v>
      </c>
      <c r="D61" s="110">
        <v>0.60499999999999998</v>
      </c>
      <c r="E61" s="110">
        <v>0</v>
      </c>
      <c r="F61" s="110">
        <v>4.2949999999999999</v>
      </c>
      <c r="G61" s="110">
        <v>0.54</v>
      </c>
      <c r="H61" s="25">
        <v>0.21</v>
      </c>
    </row>
    <row r="62" spans="1:8" x14ac:dyDescent="0.25">
      <c r="A62" s="111" t="s">
        <v>286</v>
      </c>
      <c r="B62" s="100" t="s">
        <v>311</v>
      </c>
      <c r="C62" s="100" t="s">
        <v>225</v>
      </c>
      <c r="D62" s="110">
        <v>0.11</v>
      </c>
      <c r="E62" s="110">
        <v>0</v>
      </c>
      <c r="F62" s="110">
        <v>0.43</v>
      </c>
      <c r="G62" s="110">
        <v>1.3699999999999999</v>
      </c>
      <c r="H62" s="25">
        <v>0.56999999999999995</v>
      </c>
    </row>
    <row r="63" spans="1:8" ht="15.75" thickBot="1" x14ac:dyDescent="0.3">
      <c r="A63" s="112" t="s">
        <v>287</v>
      </c>
      <c r="B63" s="10" t="s">
        <v>311</v>
      </c>
      <c r="C63" s="10" t="s">
        <v>225</v>
      </c>
      <c r="D63" s="27">
        <v>1.87</v>
      </c>
      <c r="E63" s="27">
        <v>0</v>
      </c>
      <c r="F63" s="27">
        <v>2.0699999999999998</v>
      </c>
      <c r="G63" s="27">
        <v>1.04</v>
      </c>
      <c r="H63" s="28">
        <v>0.08</v>
      </c>
    </row>
  </sheetData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7568E2-106F-48A4-AD46-68CD967AD8B0}">
  <dimension ref="A1:H23"/>
  <sheetViews>
    <sheetView workbookViewId="0">
      <selection activeCell="E27" sqref="E27"/>
    </sheetView>
  </sheetViews>
  <sheetFormatPr defaultRowHeight="15" x14ac:dyDescent="0.25"/>
  <cols>
    <col min="1" max="1" width="15" customWidth="1"/>
    <col min="2" max="2" width="10.42578125" customWidth="1"/>
  </cols>
  <sheetData>
    <row r="1" spans="1:8" ht="15.75" thickBot="1" x14ac:dyDescent="0.3">
      <c r="A1" s="20" t="s">
        <v>68</v>
      </c>
      <c r="B1" s="18" t="s">
        <v>257</v>
      </c>
      <c r="C1" s="18" t="s">
        <v>278</v>
      </c>
      <c r="D1" s="18" t="s">
        <v>312</v>
      </c>
      <c r="E1" s="18" t="s">
        <v>313</v>
      </c>
      <c r="F1" s="18" t="s">
        <v>314</v>
      </c>
      <c r="G1" s="18" t="s">
        <v>315</v>
      </c>
      <c r="H1" s="19" t="s">
        <v>109</v>
      </c>
    </row>
    <row r="2" spans="1:8" x14ac:dyDescent="0.25">
      <c r="A2" s="111" t="s">
        <v>281</v>
      </c>
      <c r="B2" s="100" t="s">
        <v>311</v>
      </c>
      <c r="C2" s="100" t="s">
        <v>224</v>
      </c>
      <c r="D2" s="110">
        <v>9.3000000000000007</v>
      </c>
      <c r="E2" s="110">
        <v>1.2999999999999999E-2</v>
      </c>
      <c r="F2" s="110">
        <v>16</v>
      </c>
      <c r="G2" s="110">
        <v>1</v>
      </c>
      <c r="H2" s="25">
        <v>8.7999999999999995E-2</v>
      </c>
    </row>
    <row r="3" spans="1:8" x14ac:dyDescent="0.25">
      <c r="A3" s="111" t="s">
        <v>282</v>
      </c>
      <c r="B3" s="100" t="s">
        <v>311</v>
      </c>
      <c r="C3" s="100" t="s">
        <v>224</v>
      </c>
      <c r="D3" s="110">
        <v>1.0299999999999994</v>
      </c>
      <c r="E3" s="110">
        <v>0</v>
      </c>
      <c r="F3" s="110">
        <v>14.45</v>
      </c>
      <c r="G3" s="110">
        <v>1.07</v>
      </c>
      <c r="H3" s="25">
        <v>0.09</v>
      </c>
    </row>
    <row r="4" spans="1:8" x14ac:dyDescent="0.25">
      <c r="A4" s="111" t="s">
        <v>283</v>
      </c>
      <c r="B4" s="100" t="s">
        <v>311</v>
      </c>
      <c r="C4" s="100" t="s">
        <v>224</v>
      </c>
      <c r="D4" s="110">
        <v>0.73000000000000043</v>
      </c>
      <c r="E4" s="110">
        <v>0</v>
      </c>
      <c r="F4" s="110">
        <v>8.73</v>
      </c>
      <c r="G4" s="110">
        <v>0.61</v>
      </c>
      <c r="H4" s="25">
        <v>0.15000000000000002</v>
      </c>
    </row>
    <row r="5" spans="1:8" x14ac:dyDescent="0.25">
      <c r="A5" s="111" t="s">
        <v>279</v>
      </c>
      <c r="B5" s="100" t="s">
        <v>311</v>
      </c>
      <c r="C5" s="100" t="s">
        <v>224</v>
      </c>
      <c r="D5" s="110">
        <v>4.58</v>
      </c>
      <c r="E5" s="110">
        <v>0</v>
      </c>
      <c r="F5" s="110">
        <v>15.6</v>
      </c>
      <c r="G5" s="110">
        <v>0.32</v>
      </c>
      <c r="H5" s="25">
        <v>0.87</v>
      </c>
    </row>
    <row r="6" spans="1:8" x14ac:dyDescent="0.25">
      <c r="A6" s="111" t="s">
        <v>280</v>
      </c>
      <c r="B6" s="100" t="s">
        <v>311</v>
      </c>
      <c r="C6" s="100" t="s">
        <v>224</v>
      </c>
      <c r="D6" s="110">
        <v>0.76999999999999957</v>
      </c>
      <c r="E6" s="110">
        <v>0</v>
      </c>
      <c r="F6" s="110">
        <v>20.8</v>
      </c>
      <c r="G6" s="110">
        <v>4.58</v>
      </c>
      <c r="H6" s="25">
        <v>0</v>
      </c>
    </row>
    <row r="7" spans="1:8" x14ac:dyDescent="0.25">
      <c r="A7" s="111" t="s">
        <v>306</v>
      </c>
      <c r="B7" s="100" t="s">
        <v>311</v>
      </c>
      <c r="C7" s="100" t="s">
        <v>224</v>
      </c>
      <c r="D7" s="110">
        <v>1.4100000000000001</v>
      </c>
      <c r="E7" s="110">
        <v>0.12</v>
      </c>
      <c r="F7" s="110">
        <v>19.600000000000001</v>
      </c>
      <c r="G7" s="110">
        <v>1.38</v>
      </c>
      <c r="H7" s="25">
        <v>0.37</v>
      </c>
    </row>
    <row r="8" spans="1:8" x14ac:dyDescent="0.25">
      <c r="A8" s="111" t="s">
        <v>307</v>
      </c>
      <c r="B8" s="100" t="s">
        <v>311</v>
      </c>
      <c r="C8" s="100" t="s">
        <v>224</v>
      </c>
      <c r="D8" s="110">
        <v>0.21999999999999975</v>
      </c>
      <c r="E8" s="110">
        <v>0</v>
      </c>
      <c r="F8" s="110">
        <v>22.31</v>
      </c>
      <c r="G8" s="110">
        <v>1.5899999999999999</v>
      </c>
      <c r="H8" s="25">
        <v>0</v>
      </c>
    </row>
    <row r="9" spans="1:8" x14ac:dyDescent="0.25">
      <c r="A9" s="111" t="s">
        <v>284</v>
      </c>
      <c r="B9" s="100" t="s">
        <v>311</v>
      </c>
      <c r="C9" s="100" t="s">
        <v>224</v>
      </c>
      <c r="D9" s="110">
        <v>0.18999999999999995</v>
      </c>
      <c r="E9" s="110">
        <v>0</v>
      </c>
      <c r="F9" s="110">
        <v>41.69</v>
      </c>
      <c r="G9" s="110">
        <v>0.63</v>
      </c>
      <c r="H9" s="25">
        <v>0.255</v>
      </c>
    </row>
    <row r="10" spans="1:8" x14ac:dyDescent="0.25">
      <c r="A10" s="111" t="s">
        <v>285</v>
      </c>
      <c r="B10" s="100" t="s">
        <v>311</v>
      </c>
      <c r="C10" s="100" t="s">
        <v>224</v>
      </c>
      <c r="D10" s="110">
        <v>0.73</v>
      </c>
      <c r="E10" s="110">
        <v>0</v>
      </c>
      <c r="F10" s="110">
        <v>10.3</v>
      </c>
      <c r="G10" s="110">
        <v>0.56999999999999995</v>
      </c>
      <c r="H10" s="25">
        <v>0.24</v>
      </c>
    </row>
    <row r="11" spans="1:8" x14ac:dyDescent="0.25">
      <c r="A11" s="111" t="s">
        <v>286</v>
      </c>
      <c r="B11" s="100" t="s">
        <v>311</v>
      </c>
      <c r="C11" s="100" t="s">
        <v>224</v>
      </c>
      <c r="D11" s="110">
        <v>0</v>
      </c>
      <c r="E11" s="110">
        <v>2.1000000000000001E-2</v>
      </c>
      <c r="F11" s="110">
        <v>8.6050000000000004</v>
      </c>
      <c r="G11" s="110">
        <v>1.7100000000000002</v>
      </c>
      <c r="H11" s="25">
        <v>6.3E-2</v>
      </c>
    </row>
    <row r="12" spans="1:8" ht="15.75" thickBot="1" x14ac:dyDescent="0.3">
      <c r="A12" s="112" t="s">
        <v>287</v>
      </c>
      <c r="B12" s="10" t="s">
        <v>311</v>
      </c>
      <c r="C12" s="10" t="s">
        <v>224</v>
      </c>
      <c r="D12" s="27">
        <v>1.1499999999999999</v>
      </c>
      <c r="E12" s="27">
        <v>0</v>
      </c>
      <c r="F12" s="27">
        <v>19</v>
      </c>
      <c r="G12" s="27">
        <v>1.1499999999999999</v>
      </c>
      <c r="H12" s="28">
        <v>0</v>
      </c>
    </row>
    <row r="13" spans="1:8" x14ac:dyDescent="0.25">
      <c r="A13" s="111" t="s">
        <v>281</v>
      </c>
      <c r="B13" s="100" t="s">
        <v>311</v>
      </c>
      <c r="C13" s="100" t="s">
        <v>225</v>
      </c>
      <c r="D13" s="110">
        <v>11.6</v>
      </c>
      <c r="E13" s="110">
        <v>0</v>
      </c>
      <c r="F13" s="110">
        <v>13.3</v>
      </c>
      <c r="G13" s="110">
        <v>2.35</v>
      </c>
      <c r="H13" s="25">
        <v>0.41</v>
      </c>
    </row>
    <row r="14" spans="1:8" x14ac:dyDescent="0.25">
      <c r="A14" s="111" t="s">
        <v>282</v>
      </c>
      <c r="B14" s="100" t="s">
        <v>311</v>
      </c>
      <c r="C14" s="100" t="s">
        <v>225</v>
      </c>
      <c r="D14" s="110">
        <v>1.5</v>
      </c>
      <c r="E14" s="110">
        <v>0</v>
      </c>
      <c r="F14" s="110">
        <v>12.69</v>
      </c>
      <c r="G14" s="110">
        <v>2.75</v>
      </c>
      <c r="H14" s="25">
        <v>0</v>
      </c>
    </row>
    <row r="15" spans="1:8" x14ac:dyDescent="0.25">
      <c r="A15" s="111" t="s">
        <v>283</v>
      </c>
      <c r="B15" s="100" t="s">
        <v>311</v>
      </c>
      <c r="C15" s="100" t="s">
        <v>225</v>
      </c>
      <c r="D15" s="110">
        <v>3.33</v>
      </c>
      <c r="E15" s="110">
        <v>0</v>
      </c>
      <c r="F15" s="110">
        <v>13.33</v>
      </c>
      <c r="G15" s="110">
        <v>6.6999999999999993</v>
      </c>
      <c r="H15" s="25">
        <v>0</v>
      </c>
    </row>
    <row r="16" spans="1:8" x14ac:dyDescent="0.25">
      <c r="A16" s="111" t="s">
        <v>279</v>
      </c>
      <c r="B16" s="100" t="s">
        <v>311</v>
      </c>
      <c r="C16" s="100" t="s">
        <v>225</v>
      </c>
      <c r="D16" s="110">
        <v>4.3499999999999996</v>
      </c>
      <c r="E16" s="110">
        <v>0</v>
      </c>
      <c r="F16" s="110">
        <v>34.799999999999997</v>
      </c>
      <c r="G16" s="110">
        <v>0</v>
      </c>
      <c r="H16" s="25">
        <v>0</v>
      </c>
    </row>
    <row r="17" spans="1:8" x14ac:dyDescent="0.25">
      <c r="A17" s="111" t="s">
        <v>280</v>
      </c>
      <c r="B17" s="100" t="s">
        <v>311</v>
      </c>
      <c r="C17" s="100" t="s">
        <v>225</v>
      </c>
      <c r="D17" s="110">
        <v>0.51999999999999957</v>
      </c>
      <c r="E17" s="110">
        <v>2.13</v>
      </c>
      <c r="F17" s="110">
        <v>23.4</v>
      </c>
      <c r="G17" s="110">
        <v>11.3</v>
      </c>
      <c r="H17" s="25">
        <v>0.9</v>
      </c>
    </row>
    <row r="18" spans="1:8" x14ac:dyDescent="0.25">
      <c r="A18" s="111" t="s">
        <v>306</v>
      </c>
      <c r="B18" s="100" t="s">
        <v>311</v>
      </c>
      <c r="C18" s="100" t="s">
        <v>225</v>
      </c>
      <c r="D18" s="110">
        <v>0.83000000000000007</v>
      </c>
      <c r="E18" s="110">
        <v>0</v>
      </c>
      <c r="F18" s="110">
        <v>17.5</v>
      </c>
      <c r="G18" s="110">
        <v>3.59</v>
      </c>
      <c r="H18" s="25">
        <v>0.69</v>
      </c>
    </row>
    <row r="19" spans="1:8" x14ac:dyDescent="0.25">
      <c r="A19" s="111" t="s">
        <v>307</v>
      </c>
      <c r="B19" s="100" t="s">
        <v>311</v>
      </c>
      <c r="C19" s="100" t="s">
        <v>225</v>
      </c>
      <c r="D19" s="110">
        <v>4.3499999999999996</v>
      </c>
      <c r="E19" s="110">
        <v>0</v>
      </c>
      <c r="F19" s="110">
        <v>13</v>
      </c>
      <c r="G19" s="110">
        <v>2.17</v>
      </c>
      <c r="H19" s="25">
        <v>0.17</v>
      </c>
    </row>
    <row r="20" spans="1:8" x14ac:dyDescent="0.25">
      <c r="A20" s="111" t="s">
        <v>284</v>
      </c>
      <c r="B20" s="100" t="s">
        <v>311</v>
      </c>
      <c r="C20" s="100" t="s">
        <v>225</v>
      </c>
      <c r="D20" s="110">
        <v>2.92</v>
      </c>
      <c r="E20" s="110">
        <v>0</v>
      </c>
      <c r="F20" s="110">
        <v>33.9</v>
      </c>
      <c r="G20" s="110">
        <v>3.51</v>
      </c>
      <c r="H20" s="25">
        <v>0.17</v>
      </c>
    </row>
    <row r="21" spans="1:8" x14ac:dyDescent="0.25">
      <c r="A21" s="111" t="s">
        <v>285</v>
      </c>
      <c r="B21" s="100" t="s">
        <v>311</v>
      </c>
      <c r="C21" s="100" t="s">
        <v>225</v>
      </c>
      <c r="D21" s="110">
        <v>3.0000000000000249E-2</v>
      </c>
      <c r="E21" s="110">
        <v>0</v>
      </c>
      <c r="F21" s="110">
        <v>12.2</v>
      </c>
      <c r="G21" s="110">
        <v>2.1399999999999997</v>
      </c>
      <c r="H21" s="25">
        <v>0</v>
      </c>
    </row>
    <row r="22" spans="1:8" x14ac:dyDescent="0.25">
      <c r="A22" s="111" t="s">
        <v>286</v>
      </c>
      <c r="B22" s="100" t="s">
        <v>311</v>
      </c>
      <c r="C22" s="100" t="s">
        <v>225</v>
      </c>
      <c r="D22" s="110">
        <v>0</v>
      </c>
      <c r="E22" s="110">
        <v>0</v>
      </c>
      <c r="F22" s="110">
        <v>5.88</v>
      </c>
      <c r="G22" s="110">
        <v>6.99</v>
      </c>
      <c r="H22" s="25">
        <v>0.47</v>
      </c>
    </row>
    <row r="23" spans="1:8" ht="15.75" thickBot="1" x14ac:dyDescent="0.3">
      <c r="A23" s="112" t="s">
        <v>287</v>
      </c>
      <c r="B23" s="10" t="s">
        <v>311</v>
      </c>
      <c r="C23" s="10" t="s">
        <v>225</v>
      </c>
      <c r="D23" s="27">
        <v>2.5</v>
      </c>
      <c r="E23" s="27">
        <v>0</v>
      </c>
      <c r="F23" s="27">
        <v>19.2</v>
      </c>
      <c r="G23" s="27">
        <v>5.83</v>
      </c>
      <c r="H23" s="28">
        <v>0</v>
      </c>
    </row>
  </sheetData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996022-B583-4312-AA30-2FB6FA789501}">
  <dimension ref="A1:H63"/>
  <sheetViews>
    <sheetView workbookViewId="0">
      <selection activeCell="O28" sqref="O28"/>
    </sheetView>
  </sheetViews>
  <sheetFormatPr defaultRowHeight="15" x14ac:dyDescent="0.25"/>
  <cols>
    <col min="1" max="1" width="14.28515625" customWidth="1"/>
    <col min="2" max="2" width="15.28515625" customWidth="1"/>
    <col min="3" max="3" width="10.85546875" customWidth="1"/>
  </cols>
  <sheetData>
    <row r="1" spans="1:8" ht="15.75" thickBot="1" x14ac:dyDescent="0.3">
      <c r="A1" s="20" t="s">
        <v>68</v>
      </c>
      <c r="B1" s="18" t="s">
        <v>257</v>
      </c>
      <c r="C1" s="18" t="s">
        <v>278</v>
      </c>
      <c r="D1" s="18" t="s">
        <v>312</v>
      </c>
      <c r="E1" s="18" t="s">
        <v>313</v>
      </c>
      <c r="F1" s="18" t="s">
        <v>314</v>
      </c>
      <c r="G1" s="18" t="s">
        <v>315</v>
      </c>
      <c r="H1" s="19" t="s">
        <v>109</v>
      </c>
    </row>
    <row r="2" spans="1:8" x14ac:dyDescent="0.25">
      <c r="A2" s="4" t="s">
        <v>297</v>
      </c>
      <c r="B2" s="5" t="s">
        <v>309</v>
      </c>
      <c r="C2" s="5" t="s">
        <v>224</v>
      </c>
      <c r="D2" s="22">
        <v>7.8599999999999994</v>
      </c>
      <c r="E2" s="22">
        <v>0</v>
      </c>
      <c r="F2" s="22">
        <v>2.11</v>
      </c>
      <c r="G2" s="22">
        <v>0.53</v>
      </c>
      <c r="H2" s="23">
        <v>0</v>
      </c>
    </row>
    <row r="3" spans="1:8" x14ac:dyDescent="0.25">
      <c r="A3" s="7" t="s">
        <v>298</v>
      </c>
      <c r="B3" s="100" t="s">
        <v>309</v>
      </c>
      <c r="C3" s="100" t="s">
        <v>224</v>
      </c>
      <c r="D3" s="110">
        <v>0.85999999999999988</v>
      </c>
      <c r="E3" s="110">
        <v>0.78000000000000014</v>
      </c>
      <c r="F3" s="110">
        <v>1.228</v>
      </c>
      <c r="G3" s="110">
        <v>1.1099999999999999</v>
      </c>
      <c r="H3" s="25">
        <v>0.6</v>
      </c>
    </row>
    <row r="4" spans="1:8" x14ac:dyDescent="0.25">
      <c r="A4" s="7" t="s">
        <v>299</v>
      </c>
      <c r="B4" s="100" t="s">
        <v>309</v>
      </c>
      <c r="C4" s="100" t="s">
        <v>224</v>
      </c>
      <c r="D4" s="110">
        <v>0.87999999999999989</v>
      </c>
      <c r="E4" s="110">
        <v>0.98</v>
      </c>
      <c r="F4" s="110">
        <v>4.22</v>
      </c>
      <c r="G4" s="110">
        <v>1.44</v>
      </c>
      <c r="H4" s="25">
        <v>0</v>
      </c>
    </row>
    <row r="5" spans="1:8" x14ac:dyDescent="0.25">
      <c r="A5" s="7" t="s">
        <v>300</v>
      </c>
      <c r="B5" s="100" t="s">
        <v>309</v>
      </c>
      <c r="C5" s="100" t="s">
        <v>224</v>
      </c>
      <c r="D5" s="110">
        <v>0</v>
      </c>
      <c r="E5" s="110">
        <v>0</v>
      </c>
      <c r="F5" s="110">
        <v>0</v>
      </c>
      <c r="G5" s="110">
        <v>0.17999999999999997</v>
      </c>
      <c r="H5" s="25">
        <v>0</v>
      </c>
    </row>
    <row r="6" spans="1:8" x14ac:dyDescent="0.25">
      <c r="A6" s="7" t="s">
        <v>301</v>
      </c>
      <c r="B6" s="100" t="s">
        <v>309</v>
      </c>
      <c r="C6" s="100" t="s">
        <v>224</v>
      </c>
      <c r="D6" s="110">
        <v>0.31</v>
      </c>
      <c r="E6" s="110">
        <v>0</v>
      </c>
      <c r="F6" s="110">
        <v>1.1000000000000001</v>
      </c>
      <c r="G6" s="110">
        <v>2.0000000000000018E-2</v>
      </c>
      <c r="H6" s="25">
        <v>0</v>
      </c>
    </row>
    <row r="7" spans="1:8" x14ac:dyDescent="0.25">
      <c r="A7" s="7" t="s">
        <v>302</v>
      </c>
      <c r="B7" s="100" t="s">
        <v>309</v>
      </c>
      <c r="C7" s="100" t="s">
        <v>224</v>
      </c>
      <c r="D7" s="110">
        <v>1.96</v>
      </c>
      <c r="E7" s="110">
        <v>0</v>
      </c>
      <c r="F7" s="110">
        <v>0.84</v>
      </c>
      <c r="G7" s="110">
        <v>9.2999999999999999E-2</v>
      </c>
      <c r="H7" s="25">
        <v>0</v>
      </c>
    </row>
    <row r="8" spans="1:8" x14ac:dyDescent="0.25">
      <c r="A8" s="7" t="s">
        <v>303</v>
      </c>
      <c r="B8" s="100" t="s">
        <v>309</v>
      </c>
      <c r="C8" s="100" t="s">
        <v>224</v>
      </c>
      <c r="D8" s="110">
        <v>1.43</v>
      </c>
      <c r="E8" s="110">
        <v>0</v>
      </c>
      <c r="F8" s="110">
        <v>1.82</v>
      </c>
      <c r="G8" s="110">
        <v>0.18</v>
      </c>
      <c r="H8" s="25">
        <v>0.12999999999999998</v>
      </c>
    </row>
    <row r="9" spans="1:8" x14ac:dyDescent="0.25">
      <c r="A9" s="7" t="s">
        <v>304</v>
      </c>
      <c r="B9" s="100" t="s">
        <v>309</v>
      </c>
      <c r="C9" s="100" t="s">
        <v>224</v>
      </c>
      <c r="D9" s="110">
        <v>1.37</v>
      </c>
      <c r="E9" s="110">
        <v>0.14000000000000001</v>
      </c>
      <c r="F9" s="110">
        <v>0.84000000000000008</v>
      </c>
      <c r="G9" s="110">
        <v>2.0000000000000018E-2</v>
      </c>
      <c r="H9" s="25">
        <v>0</v>
      </c>
    </row>
    <row r="10" spans="1:8" x14ac:dyDescent="0.25">
      <c r="A10" s="7" t="s">
        <v>305</v>
      </c>
      <c r="B10" s="100" t="s">
        <v>309</v>
      </c>
      <c r="C10" s="100" t="s">
        <v>224</v>
      </c>
      <c r="D10" s="110">
        <v>0.39</v>
      </c>
      <c r="E10" s="110">
        <v>0</v>
      </c>
      <c r="F10" s="110">
        <v>2.1999999999999993</v>
      </c>
      <c r="G10" s="110">
        <v>0</v>
      </c>
      <c r="H10" s="25">
        <v>0</v>
      </c>
    </row>
    <row r="11" spans="1:8" x14ac:dyDescent="0.25">
      <c r="A11" s="7" t="s">
        <v>281</v>
      </c>
      <c r="B11" s="100" t="s">
        <v>310</v>
      </c>
      <c r="C11" s="100" t="s">
        <v>224</v>
      </c>
      <c r="D11" s="110">
        <v>0</v>
      </c>
      <c r="E11" s="110">
        <v>0</v>
      </c>
      <c r="F11" s="110">
        <v>0</v>
      </c>
      <c r="G11" s="110">
        <v>0.19</v>
      </c>
      <c r="H11" s="25">
        <v>6.3E-2</v>
      </c>
    </row>
    <row r="12" spans="1:8" x14ac:dyDescent="0.25">
      <c r="A12" s="7" t="s">
        <v>282</v>
      </c>
      <c r="B12" s="100" t="s">
        <v>310</v>
      </c>
      <c r="C12" s="100" t="s">
        <v>224</v>
      </c>
      <c r="D12" s="110">
        <v>0</v>
      </c>
      <c r="E12" s="110">
        <v>0.13</v>
      </c>
      <c r="F12" s="110">
        <v>5.9399999999999995</v>
      </c>
      <c r="G12" s="110">
        <v>0.65</v>
      </c>
      <c r="H12" s="25">
        <v>0</v>
      </c>
    </row>
    <row r="13" spans="1:8" x14ac:dyDescent="0.25">
      <c r="A13" s="7" t="s">
        <v>283</v>
      </c>
      <c r="B13" s="100" t="s">
        <v>310</v>
      </c>
      <c r="C13" s="100" t="s">
        <v>224</v>
      </c>
      <c r="D13" s="110">
        <v>0.39999999999999991</v>
      </c>
      <c r="E13" s="110">
        <v>1.06</v>
      </c>
      <c r="F13" s="110">
        <v>0.67999999999999994</v>
      </c>
      <c r="G13" s="110">
        <v>1.31</v>
      </c>
      <c r="H13" s="25">
        <v>0.67999999999999994</v>
      </c>
    </row>
    <row r="14" spans="1:8" x14ac:dyDescent="0.25">
      <c r="A14" s="7" t="s">
        <v>279</v>
      </c>
      <c r="B14" s="100" t="s">
        <v>310</v>
      </c>
      <c r="C14" s="100" t="s">
        <v>224</v>
      </c>
      <c r="D14" s="110">
        <v>0.89999999999999991</v>
      </c>
      <c r="E14" s="110">
        <v>5.9999999999999831E-2</v>
      </c>
      <c r="F14" s="110">
        <v>0.45</v>
      </c>
      <c r="G14" s="110">
        <v>0</v>
      </c>
      <c r="H14" s="25">
        <v>0</v>
      </c>
    </row>
    <row r="15" spans="1:8" x14ac:dyDescent="0.25">
      <c r="A15" s="7" t="s">
        <v>280</v>
      </c>
      <c r="B15" s="100" t="s">
        <v>310</v>
      </c>
      <c r="C15" s="100" t="s">
        <v>224</v>
      </c>
      <c r="D15" s="110">
        <v>0.47</v>
      </c>
      <c r="E15" s="110">
        <v>0.16999999999999998</v>
      </c>
      <c r="F15" s="110">
        <v>14.020000000000001</v>
      </c>
      <c r="G15" s="110">
        <v>7.999999999999996E-2</v>
      </c>
      <c r="H15" s="25">
        <v>0.38000000000000012</v>
      </c>
    </row>
    <row r="16" spans="1:8" x14ac:dyDescent="0.25">
      <c r="A16" s="7" t="s">
        <v>306</v>
      </c>
      <c r="B16" s="100" t="s">
        <v>310</v>
      </c>
      <c r="C16" s="100" t="s">
        <v>224</v>
      </c>
      <c r="D16" s="110">
        <v>0</v>
      </c>
      <c r="E16" s="110">
        <v>0.3</v>
      </c>
      <c r="F16" s="110">
        <v>11.71</v>
      </c>
      <c r="G16" s="110">
        <v>9.9999999999999992E-2</v>
      </c>
      <c r="H16" s="25">
        <v>0</v>
      </c>
    </row>
    <row r="17" spans="1:8" x14ac:dyDescent="0.25">
      <c r="A17" s="7" t="s">
        <v>307</v>
      </c>
      <c r="B17" s="100" t="s">
        <v>310</v>
      </c>
      <c r="C17" s="100" t="s">
        <v>224</v>
      </c>
      <c r="D17" s="110">
        <v>0.55000000000000004</v>
      </c>
      <c r="E17" s="110">
        <v>0</v>
      </c>
      <c r="F17" s="110">
        <v>1.98</v>
      </c>
      <c r="G17" s="110">
        <v>0</v>
      </c>
      <c r="H17" s="25">
        <v>0</v>
      </c>
    </row>
    <row r="18" spans="1:8" x14ac:dyDescent="0.25">
      <c r="A18" s="7" t="s">
        <v>284</v>
      </c>
      <c r="B18" s="100" t="s">
        <v>310</v>
      </c>
      <c r="C18" s="100" t="s">
        <v>224</v>
      </c>
      <c r="D18" s="110">
        <v>0.33</v>
      </c>
      <c r="E18" s="110">
        <v>0</v>
      </c>
      <c r="F18" s="110">
        <v>0.66</v>
      </c>
      <c r="G18" s="110">
        <v>0</v>
      </c>
      <c r="H18" s="25">
        <v>0</v>
      </c>
    </row>
    <row r="19" spans="1:8" x14ac:dyDescent="0.25">
      <c r="A19" s="7" t="s">
        <v>285</v>
      </c>
      <c r="B19" s="100" t="s">
        <v>310</v>
      </c>
      <c r="C19" s="100" t="s">
        <v>224</v>
      </c>
      <c r="D19" s="110">
        <v>6.4000000000000001E-2</v>
      </c>
      <c r="E19" s="110">
        <v>6.4000000000000001E-2</v>
      </c>
      <c r="F19" s="110">
        <v>0.32</v>
      </c>
      <c r="G19" s="110">
        <v>0</v>
      </c>
      <c r="H19" s="25">
        <v>0</v>
      </c>
    </row>
    <row r="20" spans="1:8" x14ac:dyDescent="0.25">
      <c r="A20" s="7" t="s">
        <v>286</v>
      </c>
      <c r="B20" s="100" t="s">
        <v>310</v>
      </c>
      <c r="C20" s="100" t="s">
        <v>224</v>
      </c>
      <c r="D20" s="110">
        <v>1</v>
      </c>
      <c r="E20" s="110">
        <v>0</v>
      </c>
      <c r="F20" s="110">
        <v>1.2300000000000002</v>
      </c>
      <c r="G20" s="110">
        <v>0</v>
      </c>
      <c r="H20" s="25">
        <v>0</v>
      </c>
    </row>
    <row r="21" spans="1:8" x14ac:dyDescent="0.25">
      <c r="A21" s="7" t="s">
        <v>287</v>
      </c>
      <c r="B21" s="100" t="s">
        <v>310</v>
      </c>
      <c r="C21" s="100" t="s">
        <v>224</v>
      </c>
      <c r="D21" s="110">
        <v>2.46</v>
      </c>
      <c r="E21" s="110">
        <v>0</v>
      </c>
      <c r="F21" s="110">
        <v>0</v>
      </c>
      <c r="G21" s="110">
        <v>0</v>
      </c>
      <c r="H21" s="25">
        <v>0</v>
      </c>
    </row>
    <row r="22" spans="1:8" x14ac:dyDescent="0.25">
      <c r="A22" s="111" t="s">
        <v>281</v>
      </c>
      <c r="B22" s="100" t="s">
        <v>311</v>
      </c>
      <c r="C22" s="100" t="s">
        <v>224</v>
      </c>
      <c r="D22" s="110">
        <v>1.21</v>
      </c>
      <c r="E22" s="110">
        <v>1.4999999999999999E-2</v>
      </c>
      <c r="F22" s="110">
        <v>3</v>
      </c>
      <c r="G22" s="110">
        <v>0.26</v>
      </c>
      <c r="H22" s="25">
        <v>0.89</v>
      </c>
    </row>
    <row r="23" spans="1:8" x14ac:dyDescent="0.25">
      <c r="A23" s="111" t="s">
        <v>282</v>
      </c>
      <c r="B23" s="100" t="s">
        <v>311</v>
      </c>
      <c r="C23" s="100" t="s">
        <v>224</v>
      </c>
      <c r="D23" s="110">
        <v>0</v>
      </c>
      <c r="E23" s="110">
        <v>6.2599999999999999E-3</v>
      </c>
      <c r="F23" s="110">
        <v>0.88</v>
      </c>
      <c r="G23" s="110">
        <v>0.19000000000000006</v>
      </c>
      <c r="H23" s="25">
        <v>0</v>
      </c>
    </row>
    <row r="24" spans="1:8" x14ac:dyDescent="0.25">
      <c r="A24" s="111" t="s">
        <v>283</v>
      </c>
      <c r="B24" s="100" t="s">
        <v>311</v>
      </c>
      <c r="C24" s="100" t="s">
        <v>224</v>
      </c>
      <c r="D24" s="110">
        <v>0</v>
      </c>
      <c r="E24" s="110">
        <v>0</v>
      </c>
      <c r="F24" s="110">
        <v>0.68</v>
      </c>
      <c r="G24" s="110">
        <v>0</v>
      </c>
      <c r="H24" s="25">
        <v>0</v>
      </c>
    </row>
    <row r="25" spans="1:8" x14ac:dyDescent="0.25">
      <c r="A25" s="111" t="s">
        <v>279</v>
      </c>
      <c r="B25" s="100" t="s">
        <v>311</v>
      </c>
      <c r="C25" s="100" t="s">
        <v>224</v>
      </c>
      <c r="D25" s="110">
        <v>0</v>
      </c>
      <c r="E25" s="110">
        <v>0</v>
      </c>
      <c r="F25" s="110">
        <v>2.9400000000000004</v>
      </c>
      <c r="G25" s="110">
        <v>0.45999999999999996</v>
      </c>
      <c r="H25" s="25">
        <v>11.649999999999999</v>
      </c>
    </row>
    <row r="26" spans="1:8" x14ac:dyDescent="0.25">
      <c r="A26" s="111" t="s">
        <v>280</v>
      </c>
      <c r="B26" s="100" t="s">
        <v>311</v>
      </c>
      <c r="C26" s="100" t="s">
        <v>224</v>
      </c>
      <c r="D26" s="110">
        <v>0</v>
      </c>
      <c r="E26" s="110">
        <v>0</v>
      </c>
      <c r="F26" s="110">
        <v>1.6500000000000001</v>
      </c>
      <c r="G26" s="110">
        <v>0.28000000000000003</v>
      </c>
      <c r="H26" s="25">
        <v>6.3299999999999992</v>
      </c>
    </row>
    <row r="27" spans="1:8" x14ac:dyDescent="0.25">
      <c r="A27" s="111" t="s">
        <v>306</v>
      </c>
      <c r="B27" s="100" t="s">
        <v>311</v>
      </c>
      <c r="C27" s="100" t="s">
        <v>224</v>
      </c>
      <c r="D27" s="110">
        <v>0.97</v>
      </c>
      <c r="E27" s="110">
        <v>0</v>
      </c>
      <c r="F27" s="110">
        <v>8.09</v>
      </c>
      <c r="G27" s="110">
        <v>1.59</v>
      </c>
      <c r="H27" s="25">
        <v>6.29</v>
      </c>
    </row>
    <row r="28" spans="1:8" x14ac:dyDescent="0.25">
      <c r="A28" s="111" t="s">
        <v>307</v>
      </c>
      <c r="B28" s="100" t="s">
        <v>311</v>
      </c>
      <c r="C28" s="100" t="s">
        <v>224</v>
      </c>
      <c r="D28" s="110">
        <v>0</v>
      </c>
      <c r="E28" s="110">
        <v>0</v>
      </c>
      <c r="F28" s="110">
        <v>2.44</v>
      </c>
      <c r="G28" s="110">
        <v>0.23100000000000004</v>
      </c>
      <c r="H28" s="25">
        <v>1.5499999999999998</v>
      </c>
    </row>
    <row r="29" spans="1:8" x14ac:dyDescent="0.25">
      <c r="A29" s="111" t="s">
        <v>284</v>
      </c>
      <c r="B29" s="100" t="s">
        <v>311</v>
      </c>
      <c r="C29" s="100" t="s">
        <v>224</v>
      </c>
      <c r="D29" s="110">
        <v>0.218</v>
      </c>
      <c r="E29" s="110">
        <v>0</v>
      </c>
      <c r="F29" s="110">
        <v>1.7490000000000001</v>
      </c>
      <c r="G29" s="110">
        <v>7.0000000000000007E-2</v>
      </c>
      <c r="H29" s="25">
        <v>2.84</v>
      </c>
    </row>
    <row r="30" spans="1:8" x14ac:dyDescent="0.25">
      <c r="A30" s="111" t="s">
        <v>285</v>
      </c>
      <c r="B30" s="100" t="s">
        <v>311</v>
      </c>
      <c r="C30" s="100" t="s">
        <v>224</v>
      </c>
      <c r="D30" s="110">
        <v>1.7999999999999999E-2</v>
      </c>
      <c r="E30" s="110">
        <v>0</v>
      </c>
      <c r="F30" s="110">
        <v>1.9999999999999997E-2</v>
      </c>
      <c r="G30" s="110">
        <v>0</v>
      </c>
      <c r="H30" s="25">
        <v>0.22000000000000003</v>
      </c>
    </row>
    <row r="31" spans="1:8" x14ac:dyDescent="0.25">
      <c r="A31" s="111" t="s">
        <v>286</v>
      </c>
      <c r="B31" s="100" t="s">
        <v>311</v>
      </c>
      <c r="C31" s="100" t="s">
        <v>224</v>
      </c>
      <c r="D31" s="110">
        <v>0</v>
      </c>
      <c r="E31" s="110">
        <v>0</v>
      </c>
      <c r="F31" s="110">
        <v>0.34</v>
      </c>
      <c r="G31" s="110">
        <v>0.35999999999999988</v>
      </c>
      <c r="H31" s="25">
        <v>1.3099999999999998</v>
      </c>
    </row>
    <row r="32" spans="1:8" ht="15.75" thickBot="1" x14ac:dyDescent="0.3">
      <c r="A32" s="112" t="s">
        <v>287</v>
      </c>
      <c r="B32" s="10" t="s">
        <v>311</v>
      </c>
      <c r="C32" s="10" t="s">
        <v>224</v>
      </c>
      <c r="D32" s="27">
        <v>9.2999999999999999E-2</v>
      </c>
      <c r="E32" s="27">
        <v>0</v>
      </c>
      <c r="F32" s="27">
        <v>0.74</v>
      </c>
      <c r="G32" s="27">
        <v>0.47</v>
      </c>
      <c r="H32" s="28">
        <v>0.93</v>
      </c>
    </row>
    <row r="33" spans="1:8" x14ac:dyDescent="0.25">
      <c r="A33" s="4" t="s">
        <v>297</v>
      </c>
      <c r="B33" s="5" t="s">
        <v>309</v>
      </c>
      <c r="C33" s="5" t="s">
        <v>225</v>
      </c>
      <c r="D33" s="22">
        <v>14.8</v>
      </c>
      <c r="E33" s="22">
        <v>0.25</v>
      </c>
      <c r="F33" s="22">
        <v>2.86</v>
      </c>
      <c r="G33" s="22">
        <v>1.4899999999999998</v>
      </c>
      <c r="H33" s="23">
        <v>1.24</v>
      </c>
    </row>
    <row r="34" spans="1:8" x14ac:dyDescent="0.25">
      <c r="A34" s="7" t="s">
        <v>298</v>
      </c>
      <c r="B34" s="100" t="s">
        <v>309</v>
      </c>
      <c r="C34" s="100" t="s">
        <v>225</v>
      </c>
      <c r="D34" s="110">
        <v>5.25</v>
      </c>
      <c r="E34" s="110">
        <v>1.9999999999999962E-2</v>
      </c>
      <c r="F34" s="110">
        <v>5.55</v>
      </c>
      <c r="G34" s="110">
        <v>0.40000000000000013</v>
      </c>
      <c r="H34" s="25">
        <v>0.38</v>
      </c>
    </row>
    <row r="35" spans="1:8" x14ac:dyDescent="0.25">
      <c r="A35" s="7" t="s">
        <v>299</v>
      </c>
      <c r="B35" s="100" t="s">
        <v>309</v>
      </c>
      <c r="C35" s="100" t="s">
        <v>225</v>
      </c>
      <c r="D35" s="110">
        <v>9.2800000000000011</v>
      </c>
      <c r="E35" s="110">
        <v>0.05</v>
      </c>
      <c r="F35" s="110">
        <v>1.488</v>
      </c>
      <c r="G35" s="110">
        <v>0.51899999999999991</v>
      </c>
      <c r="H35" s="25">
        <v>0.10200000000000001</v>
      </c>
    </row>
    <row r="36" spans="1:8" x14ac:dyDescent="0.25">
      <c r="A36" s="7" t="s">
        <v>300</v>
      </c>
      <c r="B36" s="100" t="s">
        <v>309</v>
      </c>
      <c r="C36" s="100" t="s">
        <v>225</v>
      </c>
      <c r="D36" s="110">
        <v>23.23</v>
      </c>
      <c r="E36" s="110">
        <v>7.6999999999999999E-2</v>
      </c>
      <c r="F36" s="110">
        <v>2.42</v>
      </c>
      <c r="G36" s="110">
        <v>0.27299999999999996</v>
      </c>
      <c r="H36" s="25">
        <v>5.3999999999999992E-2</v>
      </c>
    </row>
    <row r="37" spans="1:8" x14ac:dyDescent="0.25">
      <c r="A37" s="7" t="s">
        <v>301</v>
      </c>
      <c r="B37" s="100" t="s">
        <v>309</v>
      </c>
      <c r="C37" s="100" t="s">
        <v>225</v>
      </c>
      <c r="D37" s="110">
        <v>9.3669999999999991</v>
      </c>
      <c r="E37" s="110">
        <v>6.8000000000000005E-2</v>
      </c>
      <c r="F37" s="110">
        <v>2.8940000000000001</v>
      </c>
      <c r="G37" s="110">
        <v>1.774</v>
      </c>
      <c r="H37" s="25">
        <v>0.17</v>
      </c>
    </row>
    <row r="38" spans="1:8" x14ac:dyDescent="0.25">
      <c r="A38" s="7" t="s">
        <v>302</v>
      </c>
      <c r="B38" s="100" t="s">
        <v>309</v>
      </c>
      <c r="C38" s="100" t="s">
        <v>225</v>
      </c>
      <c r="D38" s="110">
        <v>7.84</v>
      </c>
      <c r="E38" s="110">
        <v>0</v>
      </c>
      <c r="F38" s="110">
        <v>1.67</v>
      </c>
      <c r="G38" s="110">
        <v>0.28999999999999998</v>
      </c>
      <c r="H38" s="25">
        <v>0</v>
      </c>
    </row>
    <row r="39" spans="1:8" x14ac:dyDescent="0.25">
      <c r="A39" s="7" t="s">
        <v>303</v>
      </c>
      <c r="B39" s="100" t="s">
        <v>309</v>
      </c>
      <c r="C39" s="100" t="s">
        <v>225</v>
      </c>
      <c r="D39" s="110">
        <v>5.05</v>
      </c>
      <c r="E39" s="110">
        <v>0</v>
      </c>
      <c r="F39" s="110">
        <v>2.81</v>
      </c>
      <c r="G39" s="110">
        <v>2.09</v>
      </c>
      <c r="H39" s="25">
        <v>1.19</v>
      </c>
    </row>
    <row r="40" spans="1:8" x14ac:dyDescent="0.25">
      <c r="A40" s="7" t="s">
        <v>304</v>
      </c>
      <c r="B40" s="100" t="s">
        <v>309</v>
      </c>
      <c r="C40" s="100" t="s">
        <v>225</v>
      </c>
      <c r="D40" s="110">
        <v>1.3399999999999999</v>
      </c>
      <c r="E40" s="110">
        <v>0</v>
      </c>
      <c r="F40" s="110">
        <v>1.238</v>
      </c>
      <c r="G40" s="110">
        <v>0.18999999999999997</v>
      </c>
      <c r="H40" s="25">
        <v>1.47</v>
      </c>
    </row>
    <row r="41" spans="1:8" x14ac:dyDescent="0.25">
      <c r="A41" s="7" t="s">
        <v>305</v>
      </c>
      <c r="B41" s="100" t="s">
        <v>309</v>
      </c>
      <c r="C41" s="100" t="s">
        <v>225</v>
      </c>
      <c r="D41" s="110">
        <v>15.05</v>
      </c>
      <c r="E41" s="110">
        <v>0.12</v>
      </c>
      <c r="F41" s="110">
        <v>1.5299999999999998</v>
      </c>
      <c r="G41" s="110">
        <v>1.62</v>
      </c>
      <c r="H41" s="25">
        <v>0</v>
      </c>
    </row>
    <row r="42" spans="1:8" x14ac:dyDescent="0.25">
      <c r="A42" s="7" t="s">
        <v>281</v>
      </c>
      <c r="B42" s="100" t="s">
        <v>310</v>
      </c>
      <c r="C42" s="100" t="s">
        <v>225</v>
      </c>
      <c r="D42" s="110">
        <v>4.72</v>
      </c>
      <c r="E42" s="110">
        <v>8.3000000000000004E-2</v>
      </c>
      <c r="F42" s="110">
        <v>2.33</v>
      </c>
      <c r="G42" s="110">
        <v>2.2020000000000004</v>
      </c>
      <c r="H42" s="25">
        <v>0</v>
      </c>
    </row>
    <row r="43" spans="1:8" x14ac:dyDescent="0.25">
      <c r="A43" s="7" t="s">
        <v>282</v>
      </c>
      <c r="B43" s="100" t="s">
        <v>310</v>
      </c>
      <c r="C43" s="100" t="s">
        <v>225</v>
      </c>
      <c r="D43" s="110">
        <v>2.34</v>
      </c>
      <c r="E43" s="110">
        <v>0.11</v>
      </c>
      <c r="F43" s="110">
        <v>2.35</v>
      </c>
      <c r="G43" s="110">
        <v>1.0620000000000001</v>
      </c>
      <c r="H43" s="25">
        <v>0</v>
      </c>
    </row>
    <row r="44" spans="1:8" x14ac:dyDescent="0.25">
      <c r="A44" s="7" t="s">
        <v>283</v>
      </c>
      <c r="B44" s="100" t="s">
        <v>310</v>
      </c>
      <c r="C44" s="100" t="s">
        <v>225</v>
      </c>
      <c r="D44" s="110">
        <v>2.77</v>
      </c>
      <c r="E44" s="110">
        <v>0</v>
      </c>
      <c r="F44" s="110">
        <v>2.4060000000000001</v>
      </c>
      <c r="G44" s="110">
        <v>1.52</v>
      </c>
      <c r="H44" s="25">
        <v>0.76000000000000012</v>
      </c>
    </row>
    <row r="45" spans="1:8" x14ac:dyDescent="0.25">
      <c r="A45" s="7" t="s">
        <v>279</v>
      </c>
      <c r="B45" s="100" t="s">
        <v>310</v>
      </c>
      <c r="C45" s="100" t="s">
        <v>225</v>
      </c>
      <c r="D45" s="110">
        <v>0.74</v>
      </c>
      <c r="E45" s="110">
        <v>0</v>
      </c>
      <c r="F45" s="110">
        <v>8.5</v>
      </c>
      <c r="G45" s="110">
        <v>0.74</v>
      </c>
      <c r="H45" s="25">
        <v>0.30999999999999994</v>
      </c>
    </row>
    <row r="46" spans="1:8" x14ac:dyDescent="0.25">
      <c r="A46" s="7" t="s">
        <v>280</v>
      </c>
      <c r="B46" s="100" t="s">
        <v>310</v>
      </c>
      <c r="C46" s="100" t="s">
        <v>225</v>
      </c>
      <c r="D46" s="110">
        <v>9.5200000000000014</v>
      </c>
      <c r="E46" s="110">
        <v>0.09</v>
      </c>
      <c r="F46" s="110">
        <v>4.25</v>
      </c>
      <c r="G46" s="110">
        <v>2.16</v>
      </c>
      <c r="H46" s="25">
        <v>0.13999999999999999</v>
      </c>
    </row>
    <row r="47" spans="1:8" x14ac:dyDescent="0.25">
      <c r="A47" s="7" t="s">
        <v>306</v>
      </c>
      <c r="B47" s="100" t="s">
        <v>310</v>
      </c>
      <c r="C47" s="100" t="s">
        <v>225</v>
      </c>
      <c r="D47" s="110">
        <v>3.3000000000000007</v>
      </c>
      <c r="E47" s="110">
        <v>0</v>
      </c>
      <c r="F47" s="110">
        <v>6.3599999999999994</v>
      </c>
      <c r="G47" s="110">
        <v>1.2599999999999998</v>
      </c>
      <c r="H47" s="25">
        <v>0.30999999999999994</v>
      </c>
    </row>
    <row r="48" spans="1:8" x14ac:dyDescent="0.25">
      <c r="A48" s="7" t="s">
        <v>307</v>
      </c>
      <c r="B48" s="100" t="s">
        <v>310</v>
      </c>
      <c r="C48" s="100" t="s">
        <v>225</v>
      </c>
      <c r="D48" s="110">
        <v>2.3099999999999996</v>
      </c>
      <c r="E48" s="110">
        <v>4.2000000000000003E-2</v>
      </c>
      <c r="F48" s="110">
        <v>1.6500000000000001</v>
      </c>
      <c r="G48" s="110">
        <v>0.76</v>
      </c>
      <c r="H48" s="25">
        <v>0.64</v>
      </c>
    </row>
    <row r="49" spans="1:8" x14ac:dyDescent="0.25">
      <c r="A49" s="7" t="s">
        <v>284</v>
      </c>
      <c r="B49" s="100" t="s">
        <v>310</v>
      </c>
      <c r="C49" s="100" t="s">
        <v>225</v>
      </c>
      <c r="D49" s="110">
        <v>3.19</v>
      </c>
      <c r="E49" s="110">
        <v>0</v>
      </c>
      <c r="F49" s="110">
        <v>0.5</v>
      </c>
      <c r="G49" s="110">
        <v>7.400000000000001E-2</v>
      </c>
      <c r="H49" s="25">
        <v>0</v>
      </c>
    </row>
    <row r="50" spans="1:8" x14ac:dyDescent="0.25">
      <c r="A50" s="7" t="s">
        <v>285</v>
      </c>
      <c r="B50" s="100" t="s">
        <v>310</v>
      </c>
      <c r="C50" s="100" t="s">
        <v>225</v>
      </c>
      <c r="D50" s="110">
        <v>3.0000000000000027E-2</v>
      </c>
      <c r="E50" s="110">
        <v>0</v>
      </c>
      <c r="F50" s="110">
        <v>0.14000000000000001</v>
      </c>
      <c r="G50" s="110">
        <v>0</v>
      </c>
      <c r="H50" s="25">
        <v>0</v>
      </c>
    </row>
    <row r="51" spans="1:8" x14ac:dyDescent="0.25">
      <c r="A51" s="7" t="s">
        <v>286</v>
      </c>
      <c r="B51" s="100" t="s">
        <v>310</v>
      </c>
      <c r="C51" s="100" t="s">
        <v>225</v>
      </c>
      <c r="D51" s="110">
        <v>13.29</v>
      </c>
      <c r="E51" s="110">
        <v>0.17</v>
      </c>
      <c r="F51" s="110">
        <v>0.98000000000000009</v>
      </c>
      <c r="G51" s="110">
        <v>0.66999999999999993</v>
      </c>
      <c r="H51" s="25">
        <v>0</v>
      </c>
    </row>
    <row r="52" spans="1:8" x14ac:dyDescent="0.25">
      <c r="A52" s="7" t="s">
        <v>287</v>
      </c>
      <c r="B52" s="100" t="s">
        <v>310</v>
      </c>
      <c r="C52" s="100" t="s">
        <v>225</v>
      </c>
      <c r="D52" s="110">
        <v>7.71</v>
      </c>
      <c r="E52" s="110">
        <v>0</v>
      </c>
      <c r="F52" s="110">
        <v>0.51</v>
      </c>
      <c r="G52" s="110">
        <v>0.3</v>
      </c>
      <c r="H52" s="25">
        <v>0.09</v>
      </c>
    </row>
    <row r="53" spans="1:8" x14ac:dyDescent="0.25">
      <c r="A53" s="111" t="s">
        <v>281</v>
      </c>
      <c r="B53" s="100" t="s">
        <v>311</v>
      </c>
      <c r="C53" s="100" t="s">
        <v>225</v>
      </c>
      <c r="D53" s="110">
        <v>1.49</v>
      </c>
      <c r="E53" s="110">
        <v>0</v>
      </c>
      <c r="F53" s="110">
        <v>0</v>
      </c>
      <c r="G53" s="110">
        <v>1.49</v>
      </c>
      <c r="H53" s="25">
        <v>4.4800000000000004</v>
      </c>
    </row>
    <row r="54" spans="1:8" x14ac:dyDescent="0.25">
      <c r="A54" s="111" t="s">
        <v>282</v>
      </c>
      <c r="B54" s="100" t="s">
        <v>311</v>
      </c>
      <c r="C54" s="100" t="s">
        <v>225</v>
      </c>
      <c r="D54" s="110">
        <v>0</v>
      </c>
      <c r="E54" s="110">
        <v>0</v>
      </c>
      <c r="F54" s="110">
        <v>0.76</v>
      </c>
      <c r="G54" s="110">
        <v>2.13</v>
      </c>
      <c r="H54" s="25">
        <v>0.28000000000000025</v>
      </c>
    </row>
    <row r="55" spans="1:8" x14ac:dyDescent="0.25">
      <c r="A55" s="111" t="s">
        <v>283</v>
      </c>
      <c r="B55" s="100" t="s">
        <v>311</v>
      </c>
      <c r="C55" s="100" t="s">
        <v>225</v>
      </c>
      <c r="D55" s="110">
        <v>0.75</v>
      </c>
      <c r="E55" s="110">
        <v>0</v>
      </c>
      <c r="F55" s="110">
        <v>0.75</v>
      </c>
      <c r="G55" s="110">
        <v>0</v>
      </c>
      <c r="H55" s="25">
        <v>0</v>
      </c>
    </row>
    <row r="56" spans="1:8" x14ac:dyDescent="0.25">
      <c r="A56" s="111" t="s">
        <v>279</v>
      </c>
      <c r="B56" s="100" t="s">
        <v>311</v>
      </c>
      <c r="C56" s="100" t="s">
        <v>225</v>
      </c>
      <c r="D56" s="110">
        <v>0</v>
      </c>
      <c r="E56" s="110">
        <v>0</v>
      </c>
      <c r="F56" s="110">
        <v>0.89999999999999991</v>
      </c>
      <c r="G56" s="110">
        <v>8.9999999999999858E-2</v>
      </c>
      <c r="H56" s="25">
        <v>14.920000000000002</v>
      </c>
    </row>
    <row r="57" spans="1:8" x14ac:dyDescent="0.25">
      <c r="A57" s="111" t="s">
        <v>280</v>
      </c>
      <c r="B57" s="100" t="s">
        <v>311</v>
      </c>
      <c r="C57" s="100" t="s">
        <v>225</v>
      </c>
      <c r="D57" s="110">
        <v>0</v>
      </c>
      <c r="E57" s="110">
        <v>0</v>
      </c>
      <c r="F57" s="110">
        <v>0</v>
      </c>
      <c r="G57" s="110">
        <v>0</v>
      </c>
      <c r="H57" s="25">
        <v>0</v>
      </c>
    </row>
    <row r="58" spans="1:8" x14ac:dyDescent="0.25">
      <c r="A58" s="111" t="s">
        <v>306</v>
      </c>
      <c r="B58" s="100" t="s">
        <v>311</v>
      </c>
      <c r="C58" s="100" t="s">
        <v>225</v>
      </c>
      <c r="D58" s="110">
        <v>0</v>
      </c>
      <c r="E58" s="110">
        <v>0</v>
      </c>
      <c r="F58" s="110">
        <v>0</v>
      </c>
      <c r="G58" s="110">
        <v>0</v>
      </c>
      <c r="H58" s="25">
        <v>0</v>
      </c>
    </row>
    <row r="59" spans="1:8" x14ac:dyDescent="0.25">
      <c r="A59" s="111" t="s">
        <v>307</v>
      </c>
      <c r="B59" s="100" t="s">
        <v>311</v>
      </c>
      <c r="C59" s="100" t="s">
        <v>225</v>
      </c>
      <c r="D59" s="110">
        <v>0</v>
      </c>
      <c r="E59" s="110">
        <v>0</v>
      </c>
      <c r="F59" s="110">
        <v>0</v>
      </c>
      <c r="G59" s="110">
        <v>0</v>
      </c>
      <c r="H59" s="25">
        <v>0</v>
      </c>
    </row>
    <row r="60" spans="1:8" x14ac:dyDescent="0.25">
      <c r="A60" s="111" t="s">
        <v>284</v>
      </c>
      <c r="B60" s="100" t="s">
        <v>311</v>
      </c>
      <c r="C60" s="100" t="s">
        <v>225</v>
      </c>
      <c r="D60" s="110">
        <v>0</v>
      </c>
      <c r="E60" s="110">
        <v>0</v>
      </c>
      <c r="F60" s="110">
        <v>0</v>
      </c>
      <c r="G60" s="110">
        <v>3.03</v>
      </c>
      <c r="H60" s="25">
        <v>21.2</v>
      </c>
    </row>
    <row r="61" spans="1:8" x14ac:dyDescent="0.25">
      <c r="A61" s="111" t="s">
        <v>285</v>
      </c>
      <c r="B61" s="100" t="s">
        <v>311</v>
      </c>
      <c r="C61" s="100" t="s">
        <v>225</v>
      </c>
      <c r="D61" s="110">
        <v>0</v>
      </c>
      <c r="E61" s="110">
        <v>0</v>
      </c>
      <c r="F61" s="110">
        <v>0</v>
      </c>
      <c r="G61" s="110">
        <v>2.0000000000000018E-2</v>
      </c>
      <c r="H61" s="25">
        <v>0.14000000000000001</v>
      </c>
    </row>
    <row r="62" spans="1:8" x14ac:dyDescent="0.25">
      <c r="A62" s="111" t="s">
        <v>286</v>
      </c>
      <c r="B62" s="100" t="s">
        <v>311</v>
      </c>
      <c r="C62" s="100" t="s">
        <v>225</v>
      </c>
      <c r="D62" s="110">
        <v>0</v>
      </c>
      <c r="E62" s="110">
        <v>0</v>
      </c>
      <c r="F62" s="110">
        <v>0.22</v>
      </c>
      <c r="G62" s="110">
        <v>2.62</v>
      </c>
      <c r="H62" s="25">
        <v>3.82</v>
      </c>
    </row>
    <row r="63" spans="1:8" ht="15.75" thickBot="1" x14ac:dyDescent="0.3">
      <c r="A63" s="112" t="s">
        <v>287</v>
      </c>
      <c r="B63" s="10" t="s">
        <v>311</v>
      </c>
      <c r="C63" s="10" t="s">
        <v>225</v>
      </c>
      <c r="D63" s="27">
        <v>0</v>
      </c>
      <c r="E63" s="27">
        <v>0</v>
      </c>
      <c r="F63" s="27">
        <v>0</v>
      </c>
      <c r="G63" s="27">
        <v>1.96</v>
      </c>
      <c r="H63" s="28"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13A515-5B8D-487A-9E34-7ACD8627B10D}">
  <dimension ref="A1:K13"/>
  <sheetViews>
    <sheetView workbookViewId="0">
      <selection activeCell="G32" sqref="G32"/>
    </sheetView>
  </sheetViews>
  <sheetFormatPr defaultRowHeight="15" x14ac:dyDescent="0.25"/>
  <cols>
    <col min="1" max="1" width="12.42578125" style="1" bestFit="1" customWidth="1"/>
    <col min="2" max="2" width="12.42578125" style="1" customWidth="1"/>
    <col min="3" max="11" width="9.140625" style="1"/>
  </cols>
  <sheetData>
    <row r="1" spans="1:11" ht="15.75" thickBot="1" x14ac:dyDescent="0.3">
      <c r="A1" s="20" t="s">
        <v>68</v>
      </c>
      <c r="B1" s="18" t="s">
        <v>83</v>
      </c>
      <c r="C1" s="18" t="s">
        <v>84</v>
      </c>
      <c r="D1" s="18" t="s">
        <v>85</v>
      </c>
      <c r="E1" s="18" t="s">
        <v>86</v>
      </c>
      <c r="F1" s="18" t="s">
        <v>87</v>
      </c>
      <c r="G1" s="18" t="s">
        <v>88</v>
      </c>
      <c r="H1" s="18" t="s">
        <v>89</v>
      </c>
      <c r="I1" s="18" t="s">
        <v>90</v>
      </c>
      <c r="J1" s="18" t="s">
        <v>91</v>
      </c>
      <c r="K1" s="19" t="s">
        <v>92</v>
      </c>
    </row>
    <row r="2" spans="1:11" x14ac:dyDescent="0.25">
      <c r="A2" s="4" t="s">
        <v>71</v>
      </c>
      <c r="B2" s="5" t="s">
        <v>67</v>
      </c>
      <c r="C2" s="5">
        <v>63.5</v>
      </c>
      <c r="D2" s="5">
        <v>6.7</v>
      </c>
      <c r="E2" s="5">
        <v>1.2</v>
      </c>
      <c r="F2" s="5">
        <v>20.3</v>
      </c>
      <c r="G2" s="5">
        <v>0.1</v>
      </c>
      <c r="H2" s="5">
        <v>0.5</v>
      </c>
      <c r="I2" s="5">
        <v>6.4</v>
      </c>
      <c r="J2" s="5">
        <v>1.2</v>
      </c>
      <c r="K2" s="6">
        <v>0.2</v>
      </c>
    </row>
    <row r="3" spans="1:11" x14ac:dyDescent="0.25">
      <c r="A3" s="7" t="s">
        <v>72</v>
      </c>
      <c r="B3" s="1" t="s">
        <v>67</v>
      </c>
      <c r="C3" s="1">
        <v>87.9</v>
      </c>
      <c r="D3" s="1">
        <v>3</v>
      </c>
      <c r="E3" s="1">
        <v>0.1</v>
      </c>
      <c r="F3" s="1">
        <v>0.3</v>
      </c>
      <c r="G3" s="1">
        <v>0</v>
      </c>
      <c r="H3" s="1">
        <v>0.1</v>
      </c>
      <c r="I3" s="1">
        <v>0</v>
      </c>
      <c r="J3" s="1">
        <v>8.5</v>
      </c>
      <c r="K3" s="8">
        <v>0</v>
      </c>
    </row>
    <row r="4" spans="1:11" x14ac:dyDescent="0.25">
      <c r="A4" s="7" t="s">
        <v>73</v>
      </c>
      <c r="B4" s="1" t="s">
        <v>67</v>
      </c>
      <c r="C4" s="1">
        <v>91.5</v>
      </c>
      <c r="D4" s="1">
        <v>4</v>
      </c>
      <c r="E4" s="1">
        <v>0.2</v>
      </c>
      <c r="F4" s="1">
        <v>1.3</v>
      </c>
      <c r="G4" s="1">
        <v>0</v>
      </c>
      <c r="H4" s="1">
        <v>0.1</v>
      </c>
      <c r="I4" s="1">
        <v>0.5</v>
      </c>
      <c r="J4" s="1">
        <v>2.2000000000000002</v>
      </c>
      <c r="K4" s="8">
        <v>0.2</v>
      </c>
    </row>
    <row r="5" spans="1:11" x14ac:dyDescent="0.25">
      <c r="A5" s="7" t="s">
        <v>74</v>
      </c>
      <c r="B5" s="1" t="s">
        <v>67</v>
      </c>
      <c r="C5" s="1">
        <v>89.7</v>
      </c>
      <c r="D5" s="1">
        <v>3.8</v>
      </c>
      <c r="E5" s="1">
        <v>0.2</v>
      </c>
      <c r="F5" s="1">
        <v>1.3</v>
      </c>
      <c r="G5" s="1">
        <v>0.4</v>
      </c>
      <c r="H5" s="1">
        <v>0.2</v>
      </c>
      <c r="I5" s="1">
        <v>0.6</v>
      </c>
      <c r="J5" s="1">
        <v>3.9</v>
      </c>
      <c r="K5" s="8">
        <v>0</v>
      </c>
    </row>
    <row r="6" spans="1:11" x14ac:dyDescent="0.25">
      <c r="A6" s="7" t="s">
        <v>75</v>
      </c>
      <c r="B6" s="1" t="s">
        <v>67</v>
      </c>
      <c r="C6" s="1">
        <v>84.8</v>
      </c>
      <c r="D6" s="1">
        <v>3.3</v>
      </c>
      <c r="E6" s="1">
        <v>0.3</v>
      </c>
      <c r="F6" s="1">
        <v>4.2</v>
      </c>
      <c r="G6" s="1">
        <v>0.5</v>
      </c>
      <c r="H6" s="1">
        <v>0.3</v>
      </c>
      <c r="I6" s="1">
        <v>3.9</v>
      </c>
      <c r="J6" s="1">
        <v>2.4</v>
      </c>
      <c r="K6" s="8">
        <v>0.3</v>
      </c>
    </row>
    <row r="7" spans="1:11" x14ac:dyDescent="0.25">
      <c r="A7" s="7" t="s">
        <v>76</v>
      </c>
      <c r="B7" s="1" t="s">
        <v>67</v>
      </c>
      <c r="C7" s="1">
        <v>88.1</v>
      </c>
      <c r="D7" s="1">
        <v>6</v>
      </c>
      <c r="E7" s="1">
        <v>0.5</v>
      </c>
      <c r="F7" s="1">
        <v>0.8</v>
      </c>
      <c r="G7" s="1">
        <v>0</v>
      </c>
      <c r="H7" s="1">
        <v>0.2</v>
      </c>
      <c r="I7" s="1">
        <v>0.1</v>
      </c>
      <c r="J7" s="1">
        <v>4.2</v>
      </c>
      <c r="K7" s="8">
        <v>0</v>
      </c>
    </row>
    <row r="8" spans="1:11" x14ac:dyDescent="0.25">
      <c r="A8" s="7" t="s">
        <v>77</v>
      </c>
      <c r="B8" s="1" t="s">
        <v>67</v>
      </c>
      <c r="C8" s="1">
        <v>93.1</v>
      </c>
      <c r="D8" s="1">
        <v>4.5</v>
      </c>
      <c r="E8" s="1">
        <v>0</v>
      </c>
      <c r="F8" s="1">
        <v>0.6</v>
      </c>
      <c r="G8" s="1">
        <v>0.9</v>
      </c>
      <c r="H8" s="1">
        <v>0</v>
      </c>
      <c r="I8" s="1">
        <v>0</v>
      </c>
      <c r="J8" s="1">
        <v>0.9</v>
      </c>
      <c r="K8" s="8">
        <v>0</v>
      </c>
    </row>
    <row r="9" spans="1:11" x14ac:dyDescent="0.25">
      <c r="A9" s="7" t="s">
        <v>78</v>
      </c>
      <c r="B9" s="1" t="s">
        <v>67</v>
      </c>
      <c r="C9" s="1">
        <v>79.5</v>
      </c>
      <c r="D9" s="1">
        <v>3.1</v>
      </c>
      <c r="E9" s="1">
        <v>0.4</v>
      </c>
      <c r="F9" s="1">
        <v>11.7</v>
      </c>
      <c r="G9" s="1">
        <v>0.3</v>
      </c>
      <c r="H9" s="1">
        <v>0.2</v>
      </c>
      <c r="I9" s="1">
        <v>2.1</v>
      </c>
      <c r="J9" s="1">
        <v>2.4</v>
      </c>
      <c r="K9" s="8">
        <v>0.3</v>
      </c>
    </row>
    <row r="10" spans="1:11" x14ac:dyDescent="0.25">
      <c r="A10" s="7" t="s">
        <v>79</v>
      </c>
      <c r="B10" s="1" t="s">
        <v>67</v>
      </c>
      <c r="C10" s="1">
        <v>93</v>
      </c>
      <c r="D10" s="1">
        <v>3.8</v>
      </c>
      <c r="E10" s="1">
        <v>0.5</v>
      </c>
      <c r="F10" s="1">
        <v>1</v>
      </c>
      <c r="G10" s="1">
        <v>0.2</v>
      </c>
      <c r="H10" s="1">
        <v>0.1</v>
      </c>
      <c r="I10" s="1">
        <v>0.1</v>
      </c>
      <c r="J10" s="1">
        <v>1.3</v>
      </c>
      <c r="K10" s="8">
        <v>0</v>
      </c>
    </row>
    <row r="11" spans="1:11" x14ac:dyDescent="0.25">
      <c r="A11" s="7" t="s">
        <v>80</v>
      </c>
      <c r="B11" s="1" t="s">
        <v>67</v>
      </c>
      <c r="C11" s="1">
        <v>93</v>
      </c>
      <c r="D11" s="1">
        <v>3.1</v>
      </c>
      <c r="E11" s="1">
        <v>0.3</v>
      </c>
      <c r="F11" s="1">
        <v>0.4</v>
      </c>
      <c r="G11" s="1">
        <v>0.1</v>
      </c>
      <c r="H11" s="1">
        <v>0</v>
      </c>
      <c r="I11" s="1">
        <v>0.2</v>
      </c>
      <c r="J11" s="1">
        <v>2.8</v>
      </c>
      <c r="K11" s="8">
        <v>0</v>
      </c>
    </row>
    <row r="12" spans="1:11" x14ac:dyDescent="0.25">
      <c r="A12" s="7" t="s">
        <v>81</v>
      </c>
      <c r="B12" s="1" t="s">
        <v>67</v>
      </c>
      <c r="C12" s="1">
        <v>64</v>
      </c>
      <c r="D12" s="1">
        <v>8.9</v>
      </c>
      <c r="E12" s="1">
        <v>0.7</v>
      </c>
      <c r="F12" s="1">
        <v>17.2</v>
      </c>
      <c r="G12" s="1">
        <v>0.2</v>
      </c>
      <c r="H12" s="1">
        <v>0.7</v>
      </c>
      <c r="I12" s="1">
        <v>4</v>
      </c>
      <c r="J12" s="1">
        <v>3.7</v>
      </c>
      <c r="K12" s="8">
        <v>0.6</v>
      </c>
    </row>
    <row r="13" spans="1:11" ht="15.75" thickBot="1" x14ac:dyDescent="0.3">
      <c r="A13" s="9" t="s">
        <v>82</v>
      </c>
      <c r="B13" s="10" t="s">
        <v>67</v>
      </c>
      <c r="C13" s="10">
        <v>88.2</v>
      </c>
      <c r="D13" s="10">
        <v>6.2</v>
      </c>
      <c r="E13" s="10">
        <v>0.3</v>
      </c>
      <c r="F13" s="10">
        <v>1.2</v>
      </c>
      <c r="G13" s="10">
        <v>0.5</v>
      </c>
      <c r="H13" s="10">
        <v>0.2</v>
      </c>
      <c r="I13" s="10">
        <v>0.6</v>
      </c>
      <c r="J13" s="10">
        <v>2.5</v>
      </c>
      <c r="K13" s="11">
        <v>0.3</v>
      </c>
    </row>
  </sheetData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33AB84-F94C-4363-88F9-2959117113E2}">
  <dimension ref="A1:H63"/>
  <sheetViews>
    <sheetView topLeftCell="A3" workbookViewId="0">
      <selection activeCell="O24" sqref="O24"/>
    </sheetView>
  </sheetViews>
  <sheetFormatPr defaultRowHeight="15" x14ac:dyDescent="0.25"/>
  <cols>
    <col min="1" max="1" width="14.85546875" customWidth="1"/>
    <col min="2" max="2" width="15.42578125" customWidth="1"/>
  </cols>
  <sheetData>
    <row r="1" spans="1:8" ht="15.75" thickBot="1" x14ac:dyDescent="0.3">
      <c r="A1" s="20" t="s">
        <v>68</v>
      </c>
      <c r="B1" s="18" t="s">
        <v>257</v>
      </c>
      <c r="C1" s="18" t="s">
        <v>278</v>
      </c>
      <c r="D1" s="18" t="s">
        <v>312</v>
      </c>
      <c r="E1" s="18" t="s">
        <v>313</v>
      </c>
      <c r="F1" s="18" t="s">
        <v>314</v>
      </c>
      <c r="G1" s="18" t="s">
        <v>315</v>
      </c>
      <c r="H1" s="19" t="s">
        <v>109</v>
      </c>
    </row>
    <row r="2" spans="1:8" x14ac:dyDescent="0.25">
      <c r="A2" s="4" t="s">
        <v>297</v>
      </c>
      <c r="B2" s="5" t="s">
        <v>309</v>
      </c>
      <c r="C2" s="5" t="s">
        <v>224</v>
      </c>
      <c r="D2" s="22">
        <v>0</v>
      </c>
      <c r="E2" s="22">
        <v>0</v>
      </c>
      <c r="F2" s="22">
        <v>4.7</v>
      </c>
      <c r="G2" s="22">
        <v>7.8E-2</v>
      </c>
      <c r="H2" s="23">
        <v>0</v>
      </c>
    </row>
    <row r="3" spans="1:8" x14ac:dyDescent="0.25">
      <c r="A3" s="7" t="s">
        <v>298</v>
      </c>
      <c r="B3" s="100" t="s">
        <v>309</v>
      </c>
      <c r="C3" s="100" t="s">
        <v>224</v>
      </c>
      <c r="D3" s="110">
        <v>1.7000000000000001E-2</v>
      </c>
      <c r="E3" s="110">
        <v>4.2399999999999998E-3</v>
      </c>
      <c r="F3" s="110">
        <v>1.0000000000000009E-2</v>
      </c>
      <c r="G3" s="110">
        <v>2.5000000000000001E-2</v>
      </c>
      <c r="H3" s="25">
        <v>4.0000000000000008E-2</v>
      </c>
    </row>
    <row r="4" spans="1:8" x14ac:dyDescent="0.25">
      <c r="A4" s="7" t="s">
        <v>299</v>
      </c>
      <c r="B4" s="100" t="s">
        <v>309</v>
      </c>
      <c r="C4" s="100" t="s">
        <v>224</v>
      </c>
      <c r="D4" s="110">
        <v>1.7899999999999998</v>
      </c>
      <c r="E4" s="110">
        <v>-4.0000000000000036E-3</v>
      </c>
      <c r="F4" s="110">
        <v>0.20500000000000002</v>
      </c>
      <c r="G4" s="110">
        <v>0</v>
      </c>
      <c r="H4" s="25">
        <v>0</v>
      </c>
    </row>
    <row r="5" spans="1:8" x14ac:dyDescent="0.25">
      <c r="A5" s="7" t="s">
        <v>300</v>
      </c>
      <c r="B5" s="100" t="s">
        <v>309</v>
      </c>
      <c r="C5" s="100" t="s">
        <v>224</v>
      </c>
      <c r="D5" s="110">
        <v>0.72</v>
      </c>
      <c r="E5" s="110">
        <v>0</v>
      </c>
      <c r="F5" s="110">
        <v>0.379</v>
      </c>
      <c r="G5" s="110">
        <v>0</v>
      </c>
      <c r="H5" s="25">
        <v>0</v>
      </c>
    </row>
    <row r="6" spans="1:8" x14ac:dyDescent="0.25">
      <c r="A6" s="7" t="s">
        <v>301</v>
      </c>
      <c r="B6" s="100" t="s">
        <v>309</v>
      </c>
      <c r="C6" s="100" t="s">
        <v>224</v>
      </c>
      <c r="D6" s="110">
        <v>0.17</v>
      </c>
      <c r="E6" s="110">
        <v>2.1999999999999999E-2</v>
      </c>
      <c r="F6" s="110">
        <v>11.24</v>
      </c>
      <c r="G6" s="110">
        <v>0.22</v>
      </c>
      <c r="H6" s="25">
        <v>0</v>
      </c>
    </row>
    <row r="7" spans="1:8" x14ac:dyDescent="0.25">
      <c r="A7" s="7" t="s">
        <v>302</v>
      </c>
      <c r="B7" s="100" t="s">
        <v>309</v>
      </c>
      <c r="C7" s="100" t="s">
        <v>224</v>
      </c>
      <c r="D7" s="110">
        <v>0.05</v>
      </c>
      <c r="E7" s="110">
        <v>1.4999999999999999E-2</v>
      </c>
      <c r="F7" s="110">
        <v>0.187</v>
      </c>
      <c r="G7" s="110">
        <v>0</v>
      </c>
      <c r="H7" s="25">
        <v>9.7000000000000003E-2</v>
      </c>
    </row>
    <row r="8" spans="1:8" x14ac:dyDescent="0.25">
      <c r="A8" s="7" t="s">
        <v>303</v>
      </c>
      <c r="B8" s="100" t="s">
        <v>309</v>
      </c>
      <c r="C8" s="100" t="s">
        <v>224</v>
      </c>
      <c r="D8" s="110">
        <v>0.13600000000000001</v>
      </c>
      <c r="E8" s="110">
        <v>0.02</v>
      </c>
      <c r="F8" s="110">
        <v>1.2100000000000002</v>
      </c>
      <c r="G8" s="110">
        <v>0</v>
      </c>
      <c r="H8" s="25">
        <v>0.46000000000000008</v>
      </c>
    </row>
    <row r="9" spans="1:8" x14ac:dyDescent="0.25">
      <c r="A9" s="7" t="s">
        <v>304</v>
      </c>
      <c r="B9" s="100" t="s">
        <v>309</v>
      </c>
      <c r="C9" s="100" t="s">
        <v>224</v>
      </c>
      <c r="D9" s="110">
        <v>0.20800000000000002</v>
      </c>
      <c r="E9" s="110">
        <v>0</v>
      </c>
      <c r="F9" s="110">
        <v>7.5200000000000014</v>
      </c>
      <c r="G9" s="110">
        <v>8.0000000000000002E-3</v>
      </c>
      <c r="H9" s="25">
        <v>0</v>
      </c>
    </row>
    <row r="10" spans="1:8" x14ac:dyDescent="0.25">
      <c r="A10" s="7" t="s">
        <v>305</v>
      </c>
      <c r="B10" s="100" t="s">
        <v>309</v>
      </c>
      <c r="C10" s="100" t="s">
        <v>224</v>
      </c>
      <c r="D10" s="110">
        <v>0.14799999999999999</v>
      </c>
      <c r="E10" s="110">
        <v>0</v>
      </c>
      <c r="F10" s="110">
        <v>0</v>
      </c>
      <c r="G10" s="110">
        <v>0</v>
      </c>
      <c r="H10" s="25">
        <v>0</v>
      </c>
    </row>
    <row r="11" spans="1:8" x14ac:dyDescent="0.25">
      <c r="A11" s="7" t="s">
        <v>281</v>
      </c>
      <c r="B11" s="100" t="s">
        <v>310</v>
      </c>
      <c r="C11" s="100" t="s">
        <v>224</v>
      </c>
      <c r="D11" s="110">
        <v>0.29000000000000004</v>
      </c>
      <c r="E11" s="110">
        <v>0.04</v>
      </c>
      <c r="F11" s="110">
        <v>0.15</v>
      </c>
      <c r="G11" s="110">
        <v>0</v>
      </c>
      <c r="H11" s="25">
        <v>0</v>
      </c>
    </row>
    <row r="12" spans="1:8" x14ac:dyDescent="0.25">
      <c r="A12" s="7" t="s">
        <v>282</v>
      </c>
      <c r="B12" s="100" t="s">
        <v>310</v>
      </c>
      <c r="C12" s="100" t="s">
        <v>224</v>
      </c>
      <c r="D12" s="110">
        <v>0</v>
      </c>
      <c r="E12" s="110">
        <v>0</v>
      </c>
      <c r="F12" s="110">
        <v>0.11299999999999999</v>
      </c>
      <c r="G12" s="110">
        <v>0</v>
      </c>
      <c r="H12" s="25">
        <v>0</v>
      </c>
    </row>
    <row r="13" spans="1:8" x14ac:dyDescent="0.25">
      <c r="A13" s="7" t="s">
        <v>283</v>
      </c>
      <c r="B13" s="100" t="s">
        <v>310</v>
      </c>
      <c r="C13" s="100" t="s">
        <v>224</v>
      </c>
      <c r="D13" s="110">
        <v>0.2</v>
      </c>
      <c r="E13" s="110">
        <v>0</v>
      </c>
      <c r="F13" s="110">
        <v>6.2000000000000011</v>
      </c>
      <c r="G13" s="110">
        <v>1.2999999999999998E-2</v>
      </c>
      <c r="H13" s="25">
        <v>0</v>
      </c>
    </row>
    <row r="14" spans="1:8" x14ac:dyDescent="0.25">
      <c r="A14" s="7" t="s">
        <v>279</v>
      </c>
      <c r="B14" s="100" t="s">
        <v>310</v>
      </c>
      <c r="C14" s="100" t="s">
        <v>224</v>
      </c>
      <c r="D14" s="110">
        <v>0</v>
      </c>
      <c r="E14" s="110">
        <v>1.2E-2</v>
      </c>
      <c r="F14" s="110">
        <v>18.259999999999998</v>
      </c>
      <c r="G14" s="110">
        <v>0</v>
      </c>
      <c r="H14" s="25">
        <v>1.2E-2</v>
      </c>
    </row>
    <row r="15" spans="1:8" x14ac:dyDescent="0.25">
      <c r="A15" s="7" t="s">
        <v>280</v>
      </c>
      <c r="B15" s="100" t="s">
        <v>310</v>
      </c>
      <c r="C15" s="100" t="s">
        <v>224</v>
      </c>
      <c r="D15" s="110">
        <v>0</v>
      </c>
      <c r="E15" s="110">
        <v>0</v>
      </c>
      <c r="F15" s="110">
        <v>0.18000000000000005</v>
      </c>
      <c r="G15" s="110">
        <v>4.7E-2</v>
      </c>
      <c r="H15" s="25">
        <v>0</v>
      </c>
    </row>
    <row r="16" spans="1:8" x14ac:dyDescent="0.25">
      <c r="A16" s="7" t="s">
        <v>306</v>
      </c>
      <c r="B16" s="100" t="s">
        <v>310</v>
      </c>
      <c r="C16" s="100" t="s">
        <v>224</v>
      </c>
      <c r="D16" s="110">
        <v>1.18</v>
      </c>
      <c r="E16" s="110">
        <v>3.239999999999999E-3</v>
      </c>
      <c r="F16" s="110">
        <v>0</v>
      </c>
      <c r="G16" s="110">
        <v>6.8000000000000005E-2</v>
      </c>
      <c r="H16" s="25">
        <v>1.999999999999999E-2</v>
      </c>
    </row>
    <row r="17" spans="1:8" x14ac:dyDescent="0.25">
      <c r="A17" s="7" t="s">
        <v>307</v>
      </c>
      <c r="B17" s="100" t="s">
        <v>310</v>
      </c>
      <c r="C17" s="100" t="s">
        <v>224</v>
      </c>
      <c r="D17" s="110">
        <v>0.95000000000000007</v>
      </c>
      <c r="E17" s="110">
        <v>0</v>
      </c>
      <c r="F17" s="110">
        <v>0.51</v>
      </c>
      <c r="G17" s="110">
        <v>0.28999999999999998</v>
      </c>
      <c r="H17" s="25">
        <v>0</v>
      </c>
    </row>
    <row r="18" spans="1:8" x14ac:dyDescent="0.25">
      <c r="A18" s="7" t="s">
        <v>284</v>
      </c>
      <c r="B18" s="100" t="s">
        <v>310</v>
      </c>
      <c r="C18" s="100" t="s">
        <v>224</v>
      </c>
      <c r="D18" s="110">
        <v>1.0000000000000009E-2</v>
      </c>
      <c r="E18" s="110">
        <v>0</v>
      </c>
      <c r="F18" s="110">
        <v>2.4400000000000004</v>
      </c>
      <c r="G18" s="110">
        <v>2.6000000000000002E-2</v>
      </c>
      <c r="H18" s="25">
        <v>0</v>
      </c>
    </row>
    <row r="19" spans="1:8" x14ac:dyDescent="0.25">
      <c r="A19" s="7" t="s">
        <v>285</v>
      </c>
      <c r="B19" s="100" t="s">
        <v>310</v>
      </c>
      <c r="C19" s="100" t="s">
        <v>224</v>
      </c>
      <c r="D19" s="110">
        <v>1.24</v>
      </c>
      <c r="E19" s="110">
        <v>0</v>
      </c>
      <c r="F19" s="110">
        <v>1.4400000000000002</v>
      </c>
      <c r="G19" s="110">
        <v>0</v>
      </c>
      <c r="H19" s="25">
        <v>3.3000000000000002E-2</v>
      </c>
    </row>
    <row r="20" spans="1:8" x14ac:dyDescent="0.25">
      <c r="A20" s="7" t="s">
        <v>286</v>
      </c>
      <c r="B20" s="100" t="s">
        <v>310</v>
      </c>
      <c r="C20" s="100" t="s">
        <v>224</v>
      </c>
      <c r="D20" s="110">
        <v>0.15999999999999998</v>
      </c>
      <c r="E20" s="110">
        <v>0</v>
      </c>
      <c r="F20" s="110">
        <v>7.6400000000000006</v>
      </c>
      <c r="G20" s="110">
        <v>0</v>
      </c>
      <c r="H20" s="25">
        <v>0</v>
      </c>
    </row>
    <row r="21" spans="1:8" x14ac:dyDescent="0.25">
      <c r="A21" s="7" t="s">
        <v>287</v>
      </c>
      <c r="B21" s="100" t="s">
        <v>310</v>
      </c>
      <c r="C21" s="100" t="s">
        <v>224</v>
      </c>
      <c r="D21" s="110">
        <v>5.8999999999999997E-2</v>
      </c>
      <c r="E21" s="110">
        <v>0</v>
      </c>
      <c r="F21" s="110">
        <v>4.5600000000000005</v>
      </c>
      <c r="G21" s="110">
        <v>0</v>
      </c>
      <c r="H21" s="25">
        <v>0</v>
      </c>
    </row>
    <row r="22" spans="1:8" x14ac:dyDescent="0.25">
      <c r="A22" s="111" t="s">
        <v>281</v>
      </c>
      <c r="B22" s="100" t="s">
        <v>311</v>
      </c>
      <c r="C22" s="100" t="s">
        <v>224</v>
      </c>
      <c r="D22" s="110">
        <v>5.35</v>
      </c>
      <c r="E22" s="110">
        <v>0</v>
      </c>
      <c r="F22" s="110">
        <v>1.55</v>
      </c>
      <c r="G22" s="110">
        <v>2.1000000000000001E-2</v>
      </c>
      <c r="H22" s="25">
        <v>0.26</v>
      </c>
    </row>
    <row r="23" spans="1:8" x14ac:dyDescent="0.25">
      <c r="A23" s="111" t="s">
        <v>282</v>
      </c>
      <c r="B23" s="100" t="s">
        <v>311</v>
      </c>
      <c r="C23" s="100" t="s">
        <v>224</v>
      </c>
      <c r="D23" s="110">
        <v>1.5799999999999998</v>
      </c>
      <c r="E23" s="110">
        <v>0</v>
      </c>
      <c r="F23" s="110">
        <v>1.1999999999999997</v>
      </c>
      <c r="G23" s="110">
        <v>0</v>
      </c>
      <c r="H23" s="25">
        <v>0</v>
      </c>
    </row>
    <row r="24" spans="1:8" x14ac:dyDescent="0.25">
      <c r="A24" s="111" t="s">
        <v>283</v>
      </c>
      <c r="B24" s="100" t="s">
        <v>311</v>
      </c>
      <c r="C24" s="100" t="s">
        <v>224</v>
      </c>
      <c r="D24" s="110">
        <v>0.98399999999999999</v>
      </c>
      <c r="E24" s="110">
        <v>0</v>
      </c>
      <c r="F24" s="110">
        <v>0.60000000000000009</v>
      </c>
      <c r="G24" s="110">
        <v>0</v>
      </c>
      <c r="H24" s="25">
        <v>7.9999999999999988E-2</v>
      </c>
    </row>
    <row r="25" spans="1:8" x14ac:dyDescent="0.25">
      <c r="A25" s="111" t="s">
        <v>279</v>
      </c>
      <c r="B25" s="100" t="s">
        <v>311</v>
      </c>
      <c r="C25" s="100" t="s">
        <v>224</v>
      </c>
      <c r="D25" s="110">
        <v>2.3899999999999997</v>
      </c>
      <c r="E25" s="110">
        <v>1.6E-2</v>
      </c>
      <c r="F25" s="110">
        <v>0.72</v>
      </c>
      <c r="G25" s="110">
        <v>0</v>
      </c>
      <c r="H25" s="25">
        <v>0</v>
      </c>
    </row>
    <row r="26" spans="1:8" x14ac:dyDescent="0.25">
      <c r="A26" s="111" t="s">
        <v>280</v>
      </c>
      <c r="B26" s="100" t="s">
        <v>311</v>
      </c>
      <c r="C26" s="100" t="s">
        <v>224</v>
      </c>
      <c r="D26" s="110">
        <v>4.2300000000000004</v>
      </c>
      <c r="E26" s="110">
        <v>6.0999999999999999E-2</v>
      </c>
      <c r="F26" s="110">
        <v>3.5630000000000002</v>
      </c>
      <c r="G26" s="110">
        <v>0</v>
      </c>
      <c r="H26" s="25">
        <v>0.18300000000000002</v>
      </c>
    </row>
    <row r="27" spans="1:8" x14ac:dyDescent="0.25">
      <c r="A27" s="111" t="s">
        <v>306</v>
      </c>
      <c r="B27" s="100" t="s">
        <v>311</v>
      </c>
      <c r="C27" s="100" t="s">
        <v>224</v>
      </c>
      <c r="D27" s="110">
        <v>1.512</v>
      </c>
      <c r="E27" s="110">
        <v>0</v>
      </c>
      <c r="F27" s="110">
        <v>0.68000000000000016</v>
      </c>
      <c r="G27" s="110">
        <v>9.0000000000000011E-3</v>
      </c>
      <c r="H27" s="25">
        <v>0</v>
      </c>
    </row>
    <row r="28" spans="1:8" x14ac:dyDescent="0.25">
      <c r="A28" s="111" t="s">
        <v>307</v>
      </c>
      <c r="B28" s="100" t="s">
        <v>311</v>
      </c>
      <c r="C28" s="100" t="s">
        <v>224</v>
      </c>
      <c r="D28" s="110">
        <v>0.83</v>
      </c>
      <c r="E28" s="110">
        <v>0</v>
      </c>
      <c r="F28" s="110">
        <v>4.38</v>
      </c>
      <c r="G28" s="110">
        <v>0.16</v>
      </c>
      <c r="H28" s="25">
        <v>0.24</v>
      </c>
    </row>
    <row r="29" spans="1:8" x14ac:dyDescent="0.25">
      <c r="A29" s="111" t="s">
        <v>284</v>
      </c>
      <c r="B29" s="100" t="s">
        <v>311</v>
      </c>
      <c r="C29" s="100" t="s">
        <v>224</v>
      </c>
      <c r="D29" s="110">
        <v>2.6970000000000001</v>
      </c>
      <c r="E29" s="110">
        <v>3.6800000000000001E-3</v>
      </c>
      <c r="F29" s="110">
        <v>4.6559999999999997</v>
      </c>
      <c r="G29" s="110">
        <v>0</v>
      </c>
      <c r="H29" s="25">
        <v>0.06</v>
      </c>
    </row>
    <row r="30" spans="1:8" x14ac:dyDescent="0.25">
      <c r="A30" s="111" t="s">
        <v>285</v>
      </c>
      <c r="B30" s="100" t="s">
        <v>311</v>
      </c>
      <c r="C30" s="100" t="s">
        <v>224</v>
      </c>
      <c r="D30" s="110">
        <v>1.3420000000000001</v>
      </c>
      <c r="E30" s="110">
        <v>0</v>
      </c>
      <c r="F30" s="110">
        <v>2.77</v>
      </c>
      <c r="G30" s="110">
        <v>0</v>
      </c>
      <c r="H30" s="25">
        <v>0.43999999999999995</v>
      </c>
    </row>
    <row r="31" spans="1:8" x14ac:dyDescent="0.25">
      <c r="A31" s="111" t="s">
        <v>286</v>
      </c>
      <c r="B31" s="100" t="s">
        <v>311</v>
      </c>
      <c r="C31" s="100" t="s">
        <v>224</v>
      </c>
      <c r="D31" s="110">
        <v>1.8900000000000001</v>
      </c>
      <c r="E31" s="110">
        <v>0</v>
      </c>
      <c r="F31" s="110">
        <v>2.39</v>
      </c>
      <c r="G31" s="110">
        <v>0.94000000000000006</v>
      </c>
      <c r="H31" s="25">
        <v>4.9999999999999989E-2</v>
      </c>
    </row>
    <row r="32" spans="1:8" ht="15.75" thickBot="1" x14ac:dyDescent="0.3">
      <c r="A32" s="112" t="s">
        <v>287</v>
      </c>
      <c r="B32" s="10" t="s">
        <v>311</v>
      </c>
      <c r="C32" s="10" t="s">
        <v>224</v>
      </c>
      <c r="D32" s="27">
        <v>2.4</v>
      </c>
      <c r="E32" s="27">
        <v>0</v>
      </c>
      <c r="F32" s="27">
        <v>1.98</v>
      </c>
      <c r="G32" s="27">
        <v>0.25</v>
      </c>
      <c r="H32" s="28">
        <v>0.17</v>
      </c>
    </row>
    <row r="33" spans="1:8" x14ac:dyDescent="0.25">
      <c r="A33" s="4" t="s">
        <v>297</v>
      </c>
      <c r="B33" s="5" t="s">
        <v>309</v>
      </c>
      <c r="C33" s="5" t="s">
        <v>225</v>
      </c>
      <c r="D33" s="22">
        <v>0</v>
      </c>
      <c r="E33" s="22">
        <v>1.2800000000000003E-3</v>
      </c>
      <c r="F33" s="22">
        <v>0.29399999999999998</v>
      </c>
      <c r="G33" s="22">
        <v>8.4999999999999992E-2</v>
      </c>
      <c r="H33" s="23">
        <v>-1.0000000000000009E-3</v>
      </c>
    </row>
    <row r="34" spans="1:8" x14ac:dyDescent="0.25">
      <c r="A34" s="7" t="s">
        <v>298</v>
      </c>
      <c r="B34" s="100" t="s">
        <v>309</v>
      </c>
      <c r="C34" s="100" t="s">
        <v>225</v>
      </c>
      <c r="D34" s="110">
        <v>0.31999999999999995</v>
      </c>
      <c r="E34" s="110">
        <v>0</v>
      </c>
      <c r="F34" s="110">
        <v>0.17107</v>
      </c>
      <c r="G34" s="110">
        <v>2.1999999999999999E-2</v>
      </c>
      <c r="H34" s="25">
        <v>0</v>
      </c>
    </row>
    <row r="35" spans="1:8" x14ac:dyDescent="0.25">
      <c r="A35" s="7" t="s">
        <v>299</v>
      </c>
      <c r="B35" s="100" t="s">
        <v>309</v>
      </c>
      <c r="C35" s="100" t="s">
        <v>225</v>
      </c>
      <c r="D35" s="110">
        <v>0.36999999999999988</v>
      </c>
      <c r="E35" s="110">
        <v>0</v>
      </c>
      <c r="F35" s="110">
        <v>0.187</v>
      </c>
      <c r="G35" s="110">
        <v>0</v>
      </c>
      <c r="H35" s="25">
        <v>6.9999999999999993E-3</v>
      </c>
    </row>
    <row r="36" spans="1:8" x14ac:dyDescent="0.25">
      <c r="A36" s="7" t="s">
        <v>300</v>
      </c>
      <c r="B36" s="100" t="s">
        <v>309</v>
      </c>
      <c r="C36" s="100" t="s">
        <v>225</v>
      </c>
      <c r="D36" s="110">
        <v>0</v>
      </c>
      <c r="E36" s="110">
        <v>0</v>
      </c>
      <c r="F36" s="110">
        <v>0.65699999999999992</v>
      </c>
      <c r="G36" s="110">
        <v>0</v>
      </c>
      <c r="H36" s="25">
        <v>0</v>
      </c>
    </row>
    <row r="37" spans="1:8" x14ac:dyDescent="0.25">
      <c r="A37" s="7" t="s">
        <v>301</v>
      </c>
      <c r="B37" s="100" t="s">
        <v>309</v>
      </c>
      <c r="C37" s="100" t="s">
        <v>225</v>
      </c>
      <c r="D37" s="110">
        <v>0.97800000000000009</v>
      </c>
      <c r="E37" s="110">
        <v>0</v>
      </c>
      <c r="F37" s="110">
        <v>0.55000000000000004</v>
      </c>
      <c r="G37" s="110">
        <v>0.06</v>
      </c>
      <c r="H37" s="25">
        <v>0.10562000000000001</v>
      </c>
    </row>
    <row r="38" spans="1:8" x14ac:dyDescent="0.25">
      <c r="A38" s="7" t="s">
        <v>302</v>
      </c>
      <c r="B38" s="100" t="s">
        <v>309</v>
      </c>
      <c r="C38" s="100" t="s">
        <v>225</v>
      </c>
      <c r="D38" s="110">
        <v>0.4</v>
      </c>
      <c r="E38" s="110">
        <v>6.3000000000000035E-4</v>
      </c>
      <c r="F38" s="110">
        <v>0.96387</v>
      </c>
      <c r="G38" s="110">
        <v>0</v>
      </c>
      <c r="H38" s="25">
        <v>2.5999999999999999E-2</v>
      </c>
    </row>
    <row r="39" spans="1:8" x14ac:dyDescent="0.25">
      <c r="A39" s="7" t="s">
        <v>303</v>
      </c>
      <c r="B39" s="100" t="s">
        <v>309</v>
      </c>
      <c r="C39" s="100" t="s">
        <v>225</v>
      </c>
      <c r="D39" s="110">
        <v>2.7</v>
      </c>
      <c r="E39" s="110">
        <v>0</v>
      </c>
      <c r="F39" s="110">
        <v>0.51100000000000001</v>
      </c>
      <c r="G39" s="110">
        <v>7.9999999999999988E-2</v>
      </c>
      <c r="H39" s="25">
        <v>4.0000000000000008E-2</v>
      </c>
    </row>
    <row r="40" spans="1:8" x14ac:dyDescent="0.25">
      <c r="A40" s="7" t="s">
        <v>304</v>
      </c>
      <c r="B40" s="100" t="s">
        <v>309</v>
      </c>
      <c r="C40" s="100" t="s">
        <v>225</v>
      </c>
      <c r="D40" s="110">
        <v>1.1400000000000001</v>
      </c>
      <c r="E40" s="110">
        <v>-4.4999999999999988E-4</v>
      </c>
      <c r="F40" s="110">
        <v>0.25334000000000001</v>
      </c>
      <c r="G40" s="110">
        <v>1.1000000000000003E-2</v>
      </c>
      <c r="H40" s="25">
        <v>6.1000000000000006E-2</v>
      </c>
    </row>
    <row r="41" spans="1:8" x14ac:dyDescent="0.25">
      <c r="A41" s="7" t="s">
        <v>305</v>
      </c>
      <c r="B41" s="100" t="s">
        <v>309</v>
      </c>
      <c r="C41" s="100" t="s">
        <v>225</v>
      </c>
      <c r="D41" s="110">
        <v>2.6599999999999997</v>
      </c>
      <c r="E41" s="110">
        <v>0</v>
      </c>
      <c r="F41" s="110">
        <v>0</v>
      </c>
      <c r="G41" s="110">
        <v>0</v>
      </c>
      <c r="H41" s="25">
        <v>0</v>
      </c>
    </row>
    <row r="42" spans="1:8" x14ac:dyDescent="0.25">
      <c r="A42" s="7" t="s">
        <v>281</v>
      </c>
      <c r="B42" s="100" t="s">
        <v>310</v>
      </c>
      <c r="C42" s="100" t="s">
        <v>225</v>
      </c>
      <c r="D42" s="110">
        <v>6.9999999999999951E-2</v>
      </c>
      <c r="E42" s="110">
        <v>0</v>
      </c>
      <c r="F42" s="110">
        <v>0.379</v>
      </c>
      <c r="G42" s="110">
        <v>0.28000000000000003</v>
      </c>
      <c r="H42" s="25">
        <v>0</v>
      </c>
    </row>
    <row r="43" spans="1:8" x14ac:dyDescent="0.25">
      <c r="A43" s="7" t="s">
        <v>282</v>
      </c>
      <c r="B43" s="100" t="s">
        <v>310</v>
      </c>
      <c r="C43" s="100" t="s">
        <v>225</v>
      </c>
      <c r="D43" s="110">
        <v>1.8200000000000003</v>
      </c>
      <c r="E43" s="110">
        <v>5.0270000000000002E-2</v>
      </c>
      <c r="F43" s="110">
        <v>0.52599999999999991</v>
      </c>
      <c r="G43" s="110">
        <v>0.17000000000000004</v>
      </c>
      <c r="H43" s="25">
        <v>0</v>
      </c>
    </row>
    <row r="44" spans="1:8" x14ac:dyDescent="0.25">
      <c r="A44" s="7" t="s">
        <v>283</v>
      </c>
      <c r="B44" s="100" t="s">
        <v>310</v>
      </c>
      <c r="C44" s="100" t="s">
        <v>225</v>
      </c>
      <c r="D44" s="110">
        <v>2.67</v>
      </c>
      <c r="E44" s="110">
        <v>6.9999999999999993E-3</v>
      </c>
      <c r="F44" s="110">
        <v>4.6100000000000003</v>
      </c>
      <c r="G44" s="110">
        <v>7.9999999999999988E-2</v>
      </c>
      <c r="H44" s="25">
        <v>0</v>
      </c>
    </row>
    <row r="45" spans="1:8" x14ac:dyDescent="0.25">
      <c r="A45" s="7" t="s">
        <v>279</v>
      </c>
      <c r="B45" s="100" t="s">
        <v>310</v>
      </c>
      <c r="C45" s="100" t="s">
        <v>225</v>
      </c>
      <c r="D45" s="110">
        <v>2.68</v>
      </c>
      <c r="E45" s="110">
        <v>0</v>
      </c>
      <c r="F45" s="110">
        <v>1.208</v>
      </c>
      <c r="G45" s="110">
        <v>0.15</v>
      </c>
      <c r="H45" s="25">
        <v>2.9999999999999992E-3</v>
      </c>
    </row>
    <row r="46" spans="1:8" x14ac:dyDescent="0.25">
      <c r="A46" s="7" t="s">
        <v>280</v>
      </c>
      <c r="B46" s="100" t="s">
        <v>310</v>
      </c>
      <c r="C46" s="100" t="s">
        <v>225</v>
      </c>
      <c r="D46" s="110">
        <v>0</v>
      </c>
      <c r="E46" s="110">
        <v>0</v>
      </c>
      <c r="F46" s="110">
        <v>0.14100000000000001</v>
      </c>
      <c r="G46" s="110">
        <v>0</v>
      </c>
      <c r="H46" s="25">
        <v>0</v>
      </c>
    </row>
    <row r="47" spans="1:8" x14ac:dyDescent="0.25">
      <c r="A47" s="7" t="s">
        <v>306</v>
      </c>
      <c r="B47" s="100" t="s">
        <v>310</v>
      </c>
      <c r="C47" s="100" t="s">
        <v>225</v>
      </c>
      <c r="D47" s="110">
        <v>0.89999999999999991</v>
      </c>
      <c r="E47" s="110">
        <v>0</v>
      </c>
      <c r="F47" s="110">
        <v>0.24000000000000005</v>
      </c>
      <c r="G47" s="110">
        <v>0.36</v>
      </c>
      <c r="H47" s="25">
        <v>0.33999999999999997</v>
      </c>
    </row>
    <row r="48" spans="1:8" x14ac:dyDescent="0.25">
      <c r="A48" s="7" t="s">
        <v>307</v>
      </c>
      <c r="B48" s="100" t="s">
        <v>310</v>
      </c>
      <c r="C48" s="100" t="s">
        <v>225</v>
      </c>
      <c r="D48" s="110">
        <v>1.31</v>
      </c>
      <c r="E48" s="110">
        <v>0</v>
      </c>
      <c r="F48" s="110">
        <v>0.19</v>
      </c>
      <c r="G48" s="110">
        <v>7.0999999999999994E-2</v>
      </c>
      <c r="H48" s="25">
        <v>0</v>
      </c>
    </row>
    <row r="49" spans="1:8" x14ac:dyDescent="0.25">
      <c r="A49" s="7" t="s">
        <v>284</v>
      </c>
      <c r="B49" s="100" t="s">
        <v>310</v>
      </c>
      <c r="C49" s="100" t="s">
        <v>225</v>
      </c>
      <c r="D49" s="110">
        <v>0</v>
      </c>
      <c r="E49" s="110">
        <v>0</v>
      </c>
      <c r="F49" s="110">
        <v>0.219</v>
      </c>
      <c r="G49" s="110">
        <v>1.1000000000000003E-2</v>
      </c>
      <c r="H49" s="25">
        <v>0</v>
      </c>
    </row>
    <row r="50" spans="1:8" x14ac:dyDescent="0.25">
      <c r="A50" s="7" t="s">
        <v>285</v>
      </c>
      <c r="B50" s="100" t="s">
        <v>310</v>
      </c>
      <c r="C50" s="100" t="s">
        <v>225</v>
      </c>
      <c r="D50" s="110">
        <v>0.10999999999999999</v>
      </c>
      <c r="E50" s="110">
        <v>0</v>
      </c>
      <c r="F50" s="110">
        <v>0.67</v>
      </c>
      <c r="G50" s="110">
        <v>0</v>
      </c>
      <c r="H50" s="25">
        <v>4.1000000000000002E-2</v>
      </c>
    </row>
    <row r="51" spans="1:8" x14ac:dyDescent="0.25">
      <c r="A51" s="7" t="s">
        <v>286</v>
      </c>
      <c r="B51" s="100" t="s">
        <v>310</v>
      </c>
      <c r="C51" s="100" t="s">
        <v>225</v>
      </c>
      <c r="D51" s="110">
        <v>0</v>
      </c>
      <c r="E51" s="110">
        <v>0</v>
      </c>
      <c r="F51" s="110">
        <v>0.50600000000000001</v>
      </c>
      <c r="G51" s="110">
        <v>0</v>
      </c>
      <c r="H51" s="25">
        <v>1.5000000000000003E-2</v>
      </c>
    </row>
    <row r="52" spans="1:8" x14ac:dyDescent="0.25">
      <c r="A52" s="7" t="s">
        <v>287</v>
      </c>
      <c r="B52" s="100" t="s">
        <v>310</v>
      </c>
      <c r="C52" s="100" t="s">
        <v>225</v>
      </c>
      <c r="D52" s="110">
        <v>0.78</v>
      </c>
      <c r="E52" s="110">
        <v>0</v>
      </c>
      <c r="F52" s="110">
        <v>0.72</v>
      </c>
      <c r="G52" s="110">
        <v>1.6999999999999994E-2</v>
      </c>
      <c r="H52" s="25">
        <v>0</v>
      </c>
    </row>
    <row r="53" spans="1:8" x14ac:dyDescent="0.25">
      <c r="A53" s="111" t="s">
        <v>281</v>
      </c>
      <c r="B53" s="100" t="s">
        <v>311</v>
      </c>
      <c r="C53" s="100" t="s">
        <v>225</v>
      </c>
      <c r="D53" s="110">
        <v>5.17</v>
      </c>
      <c r="E53" s="110">
        <v>0</v>
      </c>
      <c r="F53" s="110">
        <v>1</v>
      </c>
      <c r="G53" s="110">
        <v>0.2</v>
      </c>
      <c r="H53" s="25">
        <v>0.12</v>
      </c>
    </row>
    <row r="54" spans="1:8" x14ac:dyDescent="0.25">
      <c r="A54" s="111" t="s">
        <v>282</v>
      </c>
      <c r="B54" s="100" t="s">
        <v>311</v>
      </c>
      <c r="C54" s="100" t="s">
        <v>225</v>
      </c>
      <c r="D54" s="110">
        <v>2.875</v>
      </c>
      <c r="E54" s="110">
        <v>0</v>
      </c>
      <c r="F54" s="110">
        <v>1.7000000000000002</v>
      </c>
      <c r="G54" s="110">
        <v>0.13</v>
      </c>
      <c r="H54" s="25">
        <v>0</v>
      </c>
    </row>
    <row r="55" spans="1:8" x14ac:dyDescent="0.25">
      <c r="A55" s="111" t="s">
        <v>283</v>
      </c>
      <c r="B55" s="100" t="s">
        <v>311</v>
      </c>
      <c r="C55" s="100" t="s">
        <v>225</v>
      </c>
      <c r="D55" s="110">
        <v>2.3000000000000003</v>
      </c>
      <c r="E55" s="110">
        <v>0</v>
      </c>
      <c r="F55" s="110">
        <v>0.59000000000000008</v>
      </c>
      <c r="G55" s="110">
        <v>0.59</v>
      </c>
      <c r="H55" s="25">
        <v>0.16</v>
      </c>
    </row>
    <row r="56" spans="1:8" x14ac:dyDescent="0.25">
      <c r="A56" s="111" t="s">
        <v>279</v>
      </c>
      <c r="B56" s="100" t="s">
        <v>311</v>
      </c>
      <c r="C56" s="100" t="s">
        <v>225</v>
      </c>
      <c r="D56" s="110">
        <v>1.31</v>
      </c>
      <c r="E56" s="110">
        <v>0</v>
      </c>
      <c r="F56" s="110">
        <v>0.33</v>
      </c>
      <c r="G56" s="110">
        <v>0.42999999999999994</v>
      </c>
      <c r="H56" s="25">
        <v>0.33</v>
      </c>
    </row>
    <row r="57" spans="1:8" x14ac:dyDescent="0.25">
      <c r="A57" s="111" t="s">
        <v>280</v>
      </c>
      <c r="B57" s="100" t="s">
        <v>311</v>
      </c>
      <c r="C57" s="100" t="s">
        <v>225</v>
      </c>
      <c r="D57" s="110">
        <v>4.3800000000000008</v>
      </c>
      <c r="E57" s="110">
        <v>0</v>
      </c>
      <c r="F57" s="110">
        <v>3.15</v>
      </c>
      <c r="G57" s="110">
        <v>0</v>
      </c>
      <c r="H57" s="25">
        <v>0.38</v>
      </c>
    </row>
    <row r="58" spans="1:8" x14ac:dyDescent="0.25">
      <c r="A58" s="111" t="s">
        <v>306</v>
      </c>
      <c r="B58" s="100" t="s">
        <v>311</v>
      </c>
      <c r="C58" s="100" t="s">
        <v>225</v>
      </c>
      <c r="D58" s="110">
        <v>2.58</v>
      </c>
      <c r="E58" s="110">
        <v>0</v>
      </c>
      <c r="F58" s="110">
        <v>0</v>
      </c>
      <c r="G58" s="110">
        <v>3.87</v>
      </c>
      <c r="H58" s="25">
        <v>0.37</v>
      </c>
    </row>
    <row r="59" spans="1:8" x14ac:dyDescent="0.25">
      <c r="A59" s="111" t="s">
        <v>307</v>
      </c>
      <c r="B59" s="100" t="s">
        <v>311</v>
      </c>
      <c r="C59" s="100" t="s">
        <v>225</v>
      </c>
      <c r="D59" s="110">
        <v>0</v>
      </c>
      <c r="E59" s="110">
        <v>0</v>
      </c>
      <c r="F59" s="110">
        <v>5.56</v>
      </c>
      <c r="G59" s="110">
        <v>0</v>
      </c>
      <c r="H59" s="25">
        <v>0.36</v>
      </c>
    </row>
    <row r="60" spans="1:8" x14ac:dyDescent="0.25">
      <c r="A60" s="111" t="s">
        <v>284</v>
      </c>
      <c r="B60" s="100" t="s">
        <v>311</v>
      </c>
      <c r="C60" s="100" t="s">
        <v>225</v>
      </c>
      <c r="D60" s="110">
        <v>0.71</v>
      </c>
      <c r="E60" s="110">
        <v>0</v>
      </c>
      <c r="F60" s="110">
        <v>2.2000000000000002</v>
      </c>
      <c r="G60" s="110">
        <v>0.20999999999999996</v>
      </c>
      <c r="H60" s="25">
        <v>0.12</v>
      </c>
    </row>
    <row r="61" spans="1:8" x14ac:dyDescent="0.25">
      <c r="A61" s="111" t="s">
        <v>285</v>
      </c>
      <c r="B61" s="100" t="s">
        <v>311</v>
      </c>
      <c r="C61" s="100" t="s">
        <v>225</v>
      </c>
      <c r="D61" s="110">
        <v>0.89400000000000002</v>
      </c>
      <c r="E61" s="110">
        <v>0</v>
      </c>
      <c r="F61" s="110">
        <v>0.49</v>
      </c>
      <c r="G61" s="110">
        <v>0</v>
      </c>
      <c r="H61" s="25">
        <v>0.6100000000000001</v>
      </c>
    </row>
    <row r="62" spans="1:8" x14ac:dyDescent="0.25">
      <c r="A62" s="111" t="s">
        <v>286</v>
      </c>
      <c r="B62" s="100" t="s">
        <v>311</v>
      </c>
      <c r="C62" s="100" t="s">
        <v>225</v>
      </c>
      <c r="D62" s="110">
        <v>1.9</v>
      </c>
      <c r="E62" s="110">
        <v>0</v>
      </c>
      <c r="F62" s="110">
        <v>0.39</v>
      </c>
      <c r="G62" s="110">
        <v>3.3900000000000006</v>
      </c>
      <c r="H62" s="25">
        <v>0.47099999999999997</v>
      </c>
    </row>
    <row r="63" spans="1:8" ht="15.75" thickBot="1" x14ac:dyDescent="0.3">
      <c r="A63" s="112" t="s">
        <v>287</v>
      </c>
      <c r="B63" s="10" t="s">
        <v>311</v>
      </c>
      <c r="C63" s="10" t="s">
        <v>225</v>
      </c>
      <c r="D63" s="27">
        <v>1.28</v>
      </c>
      <c r="E63" s="27">
        <v>0</v>
      </c>
      <c r="F63" s="27">
        <v>0.49</v>
      </c>
      <c r="G63" s="27">
        <v>1.54</v>
      </c>
      <c r="H63" s="28">
        <v>6.4000000000000001E-2</v>
      </c>
    </row>
  </sheetData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D968CA-94E0-424B-8AFB-10AFC4E60C14}">
  <dimension ref="A1:H23"/>
  <sheetViews>
    <sheetView workbookViewId="0">
      <selection activeCell="Q13" sqref="Q13"/>
    </sheetView>
  </sheetViews>
  <sheetFormatPr defaultRowHeight="15" x14ac:dyDescent="0.25"/>
  <cols>
    <col min="1" max="1" width="15.140625" customWidth="1"/>
    <col min="2" max="2" width="10.5703125" customWidth="1"/>
  </cols>
  <sheetData>
    <row r="1" spans="1:8" ht="15.75" thickBot="1" x14ac:dyDescent="0.3">
      <c r="A1" s="20" t="s">
        <v>68</v>
      </c>
      <c r="B1" s="18" t="s">
        <v>257</v>
      </c>
      <c r="C1" s="18" t="s">
        <v>278</v>
      </c>
      <c r="D1" s="18" t="s">
        <v>312</v>
      </c>
      <c r="E1" s="18" t="s">
        <v>313</v>
      </c>
      <c r="F1" s="18" t="s">
        <v>314</v>
      </c>
      <c r="G1" s="18" t="s">
        <v>315</v>
      </c>
      <c r="H1" s="19" t="s">
        <v>109</v>
      </c>
    </row>
    <row r="2" spans="1:8" x14ac:dyDescent="0.25">
      <c r="A2" s="111" t="s">
        <v>281</v>
      </c>
      <c r="B2" s="100" t="s">
        <v>311</v>
      </c>
      <c r="C2" s="100" t="s">
        <v>224</v>
      </c>
      <c r="D2" s="110">
        <v>1.9</v>
      </c>
      <c r="E2" s="110">
        <v>0</v>
      </c>
      <c r="F2" s="110">
        <v>1.32</v>
      </c>
      <c r="G2" s="110">
        <v>0.08</v>
      </c>
      <c r="H2" s="25">
        <v>9.2999999999999999E-2</v>
      </c>
    </row>
    <row r="3" spans="1:8" x14ac:dyDescent="0.25">
      <c r="A3" s="111" t="s">
        <v>282</v>
      </c>
      <c r="B3" s="100" t="s">
        <v>311</v>
      </c>
      <c r="C3" s="100" t="s">
        <v>224</v>
      </c>
      <c r="D3" s="110">
        <v>3.3000000000000007</v>
      </c>
      <c r="E3" s="110">
        <v>0</v>
      </c>
      <c r="F3" s="110">
        <v>2.1799999999999997</v>
      </c>
      <c r="G3" s="110">
        <v>0.55000000000000004</v>
      </c>
      <c r="H3" s="25">
        <v>0</v>
      </c>
    </row>
    <row r="4" spans="1:8" x14ac:dyDescent="0.25">
      <c r="A4" s="111" t="s">
        <v>283</v>
      </c>
      <c r="B4" s="100" t="s">
        <v>311</v>
      </c>
      <c r="C4" s="100" t="s">
        <v>224</v>
      </c>
      <c r="D4" s="110">
        <v>0.55999999999999961</v>
      </c>
      <c r="E4" s="110">
        <v>0</v>
      </c>
      <c r="F4" s="110">
        <v>2.72</v>
      </c>
      <c r="G4" s="110">
        <v>0</v>
      </c>
      <c r="H4" s="25">
        <v>0</v>
      </c>
    </row>
    <row r="5" spans="1:8" x14ac:dyDescent="0.25">
      <c r="A5" s="111" t="s">
        <v>279</v>
      </c>
      <c r="B5" s="100" t="s">
        <v>311</v>
      </c>
      <c r="C5" s="100" t="s">
        <v>224</v>
      </c>
      <c r="D5" s="110">
        <v>0.90000000000000213</v>
      </c>
      <c r="E5" s="110">
        <v>0</v>
      </c>
      <c r="F5" s="110">
        <v>0.86399999999999999</v>
      </c>
      <c r="G5" s="110">
        <v>0</v>
      </c>
      <c r="H5" s="25">
        <v>0</v>
      </c>
    </row>
    <row r="6" spans="1:8" x14ac:dyDescent="0.25">
      <c r="A6" s="111" t="s">
        <v>280</v>
      </c>
      <c r="B6" s="100" t="s">
        <v>311</v>
      </c>
      <c r="C6" s="100" t="s">
        <v>224</v>
      </c>
      <c r="D6" s="110">
        <v>2.5499999999999989</v>
      </c>
      <c r="E6" s="110">
        <v>1.7999999999999999E-2</v>
      </c>
      <c r="F6" s="110">
        <v>3.7089999999999996</v>
      </c>
      <c r="G6" s="110">
        <v>0</v>
      </c>
      <c r="H6" s="25">
        <v>0</v>
      </c>
    </row>
    <row r="7" spans="1:8" x14ac:dyDescent="0.25">
      <c r="A7" s="111" t="s">
        <v>306</v>
      </c>
      <c r="B7" s="100" t="s">
        <v>311</v>
      </c>
      <c r="C7" s="100" t="s">
        <v>224</v>
      </c>
      <c r="D7" s="110">
        <v>0</v>
      </c>
      <c r="E7" s="110">
        <v>0</v>
      </c>
      <c r="F7" s="110">
        <v>1.6699999999999997</v>
      </c>
      <c r="G7" s="110">
        <v>0</v>
      </c>
      <c r="H7" s="25">
        <v>9.999999999999995E-3</v>
      </c>
    </row>
    <row r="8" spans="1:8" x14ac:dyDescent="0.25">
      <c r="A8" s="111" t="s">
        <v>307</v>
      </c>
      <c r="B8" s="100" t="s">
        <v>311</v>
      </c>
      <c r="C8" s="100" t="s">
        <v>224</v>
      </c>
      <c r="D8" s="110">
        <v>1.29</v>
      </c>
      <c r="E8" s="110">
        <v>0</v>
      </c>
      <c r="F8" s="110">
        <v>5.25</v>
      </c>
      <c r="G8" s="110">
        <v>0.33</v>
      </c>
      <c r="H8" s="25">
        <v>0.12</v>
      </c>
    </row>
    <row r="9" spans="1:8" x14ac:dyDescent="0.25">
      <c r="A9" s="111" t="s">
        <v>284</v>
      </c>
      <c r="B9" s="100" t="s">
        <v>311</v>
      </c>
      <c r="C9" s="100" t="s">
        <v>224</v>
      </c>
      <c r="D9" s="110">
        <v>0</v>
      </c>
      <c r="E9" s="110">
        <v>0</v>
      </c>
      <c r="F9" s="110">
        <v>8.02</v>
      </c>
      <c r="G9" s="110">
        <v>0.16000000000000003</v>
      </c>
      <c r="H9" s="25">
        <v>9.999999999999995E-3</v>
      </c>
    </row>
    <row r="10" spans="1:8" x14ac:dyDescent="0.25">
      <c r="A10" s="111" t="s">
        <v>285</v>
      </c>
      <c r="B10" s="100" t="s">
        <v>311</v>
      </c>
      <c r="C10" s="100" t="s">
        <v>224</v>
      </c>
      <c r="D10" s="110">
        <v>0</v>
      </c>
      <c r="E10" s="110">
        <v>0</v>
      </c>
      <c r="F10" s="110">
        <v>12.64</v>
      </c>
      <c r="G10" s="110">
        <v>0</v>
      </c>
      <c r="H10" s="25">
        <v>0.51</v>
      </c>
    </row>
    <row r="11" spans="1:8" x14ac:dyDescent="0.25">
      <c r="A11" s="111" t="s">
        <v>286</v>
      </c>
      <c r="B11" s="100" t="s">
        <v>311</v>
      </c>
      <c r="C11" s="100" t="s">
        <v>224</v>
      </c>
      <c r="D11" s="110">
        <v>0.37999999999999989</v>
      </c>
      <c r="E11" s="110">
        <v>0</v>
      </c>
      <c r="F11" s="110">
        <v>3.74</v>
      </c>
      <c r="G11" s="110">
        <v>0</v>
      </c>
      <c r="H11" s="25">
        <v>0</v>
      </c>
    </row>
    <row r="12" spans="1:8" ht="15.75" thickBot="1" x14ac:dyDescent="0.3">
      <c r="A12" s="112" t="s">
        <v>287</v>
      </c>
      <c r="B12" s="10" t="s">
        <v>311</v>
      </c>
      <c r="C12" s="10" t="s">
        <v>224</v>
      </c>
      <c r="D12" s="27">
        <v>3.45</v>
      </c>
      <c r="E12" s="27">
        <v>0</v>
      </c>
      <c r="F12" s="27">
        <v>6.87</v>
      </c>
      <c r="G12" s="27">
        <v>0.62</v>
      </c>
      <c r="H12" s="28">
        <v>3.3000000000000002E-2</v>
      </c>
    </row>
    <row r="13" spans="1:8" x14ac:dyDescent="0.25">
      <c r="A13" s="111" t="s">
        <v>281</v>
      </c>
      <c r="B13" s="100" t="s">
        <v>311</v>
      </c>
      <c r="C13" s="100" t="s">
        <v>225</v>
      </c>
      <c r="D13" s="110">
        <v>4.6900000000000004</v>
      </c>
      <c r="E13" s="110">
        <v>0</v>
      </c>
      <c r="F13" s="110">
        <v>1</v>
      </c>
      <c r="G13" s="110">
        <v>6.9000000000000006E-2</v>
      </c>
      <c r="H13" s="25">
        <v>9.6000000000000002E-2</v>
      </c>
    </row>
    <row r="14" spans="1:8" x14ac:dyDescent="0.25">
      <c r="A14" s="111" t="s">
        <v>282</v>
      </c>
      <c r="B14" s="100" t="s">
        <v>311</v>
      </c>
      <c r="C14" s="100" t="s">
        <v>225</v>
      </c>
      <c r="D14" s="110">
        <v>2.3200000000000003</v>
      </c>
      <c r="E14" s="110">
        <v>0</v>
      </c>
      <c r="F14" s="110">
        <v>2.93</v>
      </c>
      <c r="G14" s="110">
        <v>0.27999999999999997</v>
      </c>
      <c r="H14" s="25">
        <v>0</v>
      </c>
    </row>
    <row r="15" spans="1:8" x14ac:dyDescent="0.25">
      <c r="A15" s="111" t="s">
        <v>283</v>
      </c>
      <c r="B15" s="100" t="s">
        <v>311</v>
      </c>
      <c r="C15" s="100" t="s">
        <v>225</v>
      </c>
      <c r="D15" s="110">
        <v>0</v>
      </c>
      <c r="E15" s="110">
        <v>0</v>
      </c>
      <c r="F15" s="110">
        <v>1.79</v>
      </c>
      <c r="G15" s="110">
        <v>0</v>
      </c>
      <c r="H15" s="25">
        <v>0</v>
      </c>
    </row>
    <row r="16" spans="1:8" x14ac:dyDescent="0.25">
      <c r="A16" s="111" t="s">
        <v>279</v>
      </c>
      <c r="B16" s="100" t="s">
        <v>311</v>
      </c>
      <c r="C16" s="100" t="s">
        <v>225</v>
      </c>
      <c r="D16" s="110">
        <v>1.6999999999999993</v>
      </c>
      <c r="E16" s="110">
        <v>0</v>
      </c>
      <c r="F16" s="110">
        <v>0.45</v>
      </c>
      <c r="G16" s="110">
        <v>0</v>
      </c>
      <c r="H16" s="25">
        <v>0</v>
      </c>
    </row>
    <row r="17" spans="1:8" x14ac:dyDescent="0.25">
      <c r="A17" s="111" t="s">
        <v>280</v>
      </c>
      <c r="B17" s="100" t="s">
        <v>311</v>
      </c>
      <c r="C17" s="100" t="s">
        <v>225</v>
      </c>
      <c r="D17" s="110">
        <v>0.82000000000000028</v>
      </c>
      <c r="E17" s="110">
        <v>4.5999999999999999E-2</v>
      </c>
      <c r="F17" s="110">
        <v>3.25</v>
      </c>
      <c r="G17" s="110">
        <v>0</v>
      </c>
      <c r="H17" s="25">
        <v>0</v>
      </c>
    </row>
    <row r="18" spans="1:8" x14ac:dyDescent="0.25">
      <c r="A18" s="111" t="s">
        <v>306</v>
      </c>
      <c r="B18" s="100" t="s">
        <v>311</v>
      </c>
      <c r="C18" s="100" t="s">
        <v>225</v>
      </c>
      <c r="D18" s="110">
        <v>0</v>
      </c>
      <c r="E18" s="110">
        <v>0</v>
      </c>
      <c r="F18" s="110">
        <v>0.9700000000000002</v>
      </c>
      <c r="G18" s="110">
        <v>0.24000000000000021</v>
      </c>
      <c r="H18" s="25">
        <v>0</v>
      </c>
    </row>
    <row r="19" spans="1:8" x14ac:dyDescent="0.25">
      <c r="A19" s="111" t="s">
        <v>307</v>
      </c>
      <c r="B19" s="100" t="s">
        <v>311</v>
      </c>
      <c r="C19" s="100" t="s">
        <v>225</v>
      </c>
      <c r="D19" s="110">
        <v>7.21</v>
      </c>
      <c r="E19" s="110">
        <v>0</v>
      </c>
      <c r="F19" s="110">
        <v>4.5</v>
      </c>
      <c r="G19" s="110">
        <v>1.35</v>
      </c>
      <c r="H19" s="25">
        <v>2.25</v>
      </c>
    </row>
    <row r="20" spans="1:8" x14ac:dyDescent="0.25">
      <c r="A20" s="111" t="s">
        <v>284</v>
      </c>
      <c r="B20" s="100" t="s">
        <v>311</v>
      </c>
      <c r="C20" s="100" t="s">
        <v>225</v>
      </c>
      <c r="D20" s="110">
        <v>0</v>
      </c>
      <c r="E20" s="110">
        <v>0</v>
      </c>
      <c r="F20" s="110">
        <v>13.71</v>
      </c>
      <c r="G20" s="110">
        <v>1.07</v>
      </c>
      <c r="H20" s="25">
        <v>0.22</v>
      </c>
    </row>
    <row r="21" spans="1:8" x14ac:dyDescent="0.25">
      <c r="A21" s="111" t="s">
        <v>285</v>
      </c>
      <c r="B21" s="100" t="s">
        <v>311</v>
      </c>
      <c r="C21" s="100" t="s">
        <v>225</v>
      </c>
      <c r="D21" s="110">
        <v>0</v>
      </c>
      <c r="E21" s="110">
        <v>0</v>
      </c>
      <c r="F21" s="110">
        <v>12.86</v>
      </c>
      <c r="G21" s="110">
        <v>0</v>
      </c>
      <c r="H21" s="25">
        <v>0.39</v>
      </c>
    </row>
    <row r="22" spans="1:8" x14ac:dyDescent="0.25">
      <c r="A22" s="111" t="s">
        <v>286</v>
      </c>
      <c r="B22" s="100" t="s">
        <v>311</v>
      </c>
      <c r="C22" s="100" t="s">
        <v>225</v>
      </c>
      <c r="D22" s="110">
        <v>0</v>
      </c>
      <c r="E22" s="110">
        <v>0</v>
      </c>
      <c r="F22" s="110">
        <v>1.29</v>
      </c>
      <c r="G22" s="110">
        <v>0.41999999999999993</v>
      </c>
      <c r="H22" s="25">
        <v>0.39999999999999991</v>
      </c>
    </row>
    <row r="23" spans="1:8" ht="15.75" thickBot="1" x14ac:dyDescent="0.3">
      <c r="A23" s="112" t="s">
        <v>287</v>
      </c>
      <c r="B23" s="10" t="s">
        <v>311</v>
      </c>
      <c r="C23" s="10" t="s">
        <v>225</v>
      </c>
      <c r="D23" s="27">
        <v>3.88</v>
      </c>
      <c r="E23" s="27">
        <v>0</v>
      </c>
      <c r="F23" s="27">
        <v>6.82</v>
      </c>
      <c r="G23" s="27">
        <v>0.35</v>
      </c>
      <c r="H23" s="28">
        <v>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BE1B53-0B22-4CA2-AC7B-7F4543EE0109}">
  <dimension ref="A1:T28"/>
  <sheetViews>
    <sheetView workbookViewId="0">
      <selection activeCell="F20" sqref="F20"/>
    </sheetView>
  </sheetViews>
  <sheetFormatPr defaultRowHeight="15" x14ac:dyDescent="0.25"/>
  <cols>
    <col min="1" max="1" width="10.140625" bestFit="1" customWidth="1"/>
    <col min="2" max="2" width="10.140625" customWidth="1"/>
    <col min="3" max="3" width="10.28515625" customWidth="1"/>
  </cols>
  <sheetData>
    <row r="1" spans="1:14" x14ac:dyDescent="0.25">
      <c r="A1" t="s">
        <v>110</v>
      </c>
    </row>
    <row r="2" spans="1:14" ht="19.5" thickBot="1" x14ac:dyDescent="0.35">
      <c r="A2" s="30"/>
      <c r="C2" s="92" t="s">
        <v>103</v>
      </c>
      <c r="D2" s="91"/>
      <c r="E2" s="91" t="s">
        <v>221</v>
      </c>
      <c r="F2" s="91"/>
      <c r="G2" s="91" t="s">
        <v>106</v>
      </c>
      <c r="H2" s="91"/>
      <c r="I2" s="91" t="s">
        <v>107</v>
      </c>
      <c r="J2" s="91"/>
      <c r="K2" s="91" t="s">
        <v>109</v>
      </c>
      <c r="L2" s="91"/>
      <c r="M2" s="91" t="s">
        <v>108</v>
      </c>
      <c r="N2" s="91"/>
    </row>
    <row r="3" spans="1:14" ht="15.75" thickBot="1" x14ac:dyDescent="0.3">
      <c r="A3" s="20" t="s">
        <v>68</v>
      </c>
      <c r="B3" s="18" t="s">
        <v>83</v>
      </c>
      <c r="C3" s="16" t="s">
        <v>104</v>
      </c>
      <c r="D3" s="17" t="s">
        <v>105</v>
      </c>
      <c r="E3" s="16" t="s">
        <v>104</v>
      </c>
      <c r="F3" s="17" t="s">
        <v>105</v>
      </c>
      <c r="G3" s="16" t="s">
        <v>104</v>
      </c>
      <c r="H3" s="17" t="s">
        <v>105</v>
      </c>
      <c r="I3" s="16" t="s">
        <v>104</v>
      </c>
      <c r="J3" s="17" t="s">
        <v>105</v>
      </c>
      <c r="K3" s="16" t="s">
        <v>104</v>
      </c>
      <c r="L3" s="17" t="s">
        <v>105</v>
      </c>
      <c r="M3" s="16" t="s">
        <v>104</v>
      </c>
      <c r="N3" s="17" t="s">
        <v>105</v>
      </c>
    </row>
    <row r="4" spans="1:14" x14ac:dyDescent="0.25">
      <c r="A4" s="4" t="s">
        <v>93</v>
      </c>
      <c r="B4" s="5" t="s">
        <v>67</v>
      </c>
      <c r="C4" s="32">
        <v>0.72</v>
      </c>
      <c r="D4" s="33">
        <v>13.1</v>
      </c>
      <c r="E4" s="38">
        <v>7.0000000000000007E-2</v>
      </c>
      <c r="F4" s="32">
        <v>2.69</v>
      </c>
      <c r="G4" s="4">
        <v>7.0000000000000007E-2</v>
      </c>
      <c r="H4" s="32">
        <v>1.19</v>
      </c>
      <c r="I4" s="38">
        <v>1.46</v>
      </c>
      <c r="J4" s="33">
        <v>8.9600000000000009</v>
      </c>
      <c r="K4" s="32">
        <v>38.9</v>
      </c>
      <c r="L4" s="33">
        <v>92.2</v>
      </c>
      <c r="M4" s="38">
        <v>44.1</v>
      </c>
      <c r="N4" s="33">
        <v>78.5</v>
      </c>
    </row>
    <row r="5" spans="1:14" x14ac:dyDescent="0.25">
      <c r="A5" s="7" t="s">
        <v>94</v>
      </c>
      <c r="B5" s="1" t="s">
        <v>67</v>
      </c>
      <c r="C5" s="31">
        <v>0.69</v>
      </c>
      <c r="D5" s="34">
        <v>33.299999999999997</v>
      </c>
      <c r="E5" s="39">
        <v>0</v>
      </c>
      <c r="F5" s="31">
        <v>45.6</v>
      </c>
      <c r="G5" s="7">
        <v>0</v>
      </c>
      <c r="H5" s="31">
        <v>36.4</v>
      </c>
      <c r="I5" s="39">
        <v>0</v>
      </c>
      <c r="J5" s="34">
        <v>54.7</v>
      </c>
      <c r="K5" s="31">
        <v>21.5</v>
      </c>
      <c r="L5" s="34">
        <v>100</v>
      </c>
      <c r="M5" s="39">
        <v>41</v>
      </c>
      <c r="N5" s="34">
        <v>88.9</v>
      </c>
    </row>
    <row r="6" spans="1:14" x14ac:dyDescent="0.25">
      <c r="A6" s="7" t="s">
        <v>95</v>
      </c>
      <c r="B6" s="1" t="s">
        <v>67</v>
      </c>
      <c r="C6" s="31">
        <v>0.43</v>
      </c>
      <c r="D6" s="34">
        <v>22.2</v>
      </c>
      <c r="E6" s="39">
        <v>0.09</v>
      </c>
      <c r="F6" s="31">
        <v>0</v>
      </c>
      <c r="G6" s="7">
        <v>0</v>
      </c>
      <c r="H6" s="31">
        <v>0</v>
      </c>
      <c r="I6" s="39">
        <v>0.38</v>
      </c>
      <c r="J6" s="34">
        <v>8.33</v>
      </c>
      <c r="K6" s="31">
        <v>8.2799999999999994</v>
      </c>
      <c r="L6" s="34">
        <v>55.6</v>
      </c>
      <c r="M6" s="39">
        <v>57.6</v>
      </c>
      <c r="N6" s="34">
        <v>91.7</v>
      </c>
    </row>
    <row r="7" spans="1:14" x14ac:dyDescent="0.25">
      <c r="A7" s="7" t="s">
        <v>96</v>
      </c>
      <c r="B7" s="1" t="s">
        <v>67</v>
      </c>
      <c r="C7" s="31">
        <v>2.6</v>
      </c>
      <c r="D7" s="34">
        <v>20.7</v>
      </c>
      <c r="E7" s="39">
        <v>0.48</v>
      </c>
      <c r="F7" s="31">
        <v>4.1399999999999997</v>
      </c>
      <c r="G7" s="7">
        <v>0.03</v>
      </c>
      <c r="H7" s="31">
        <v>1.4</v>
      </c>
      <c r="I7" s="39">
        <v>2.23</v>
      </c>
      <c r="J7" s="34">
        <v>9.99</v>
      </c>
      <c r="K7" s="31">
        <v>21.4</v>
      </c>
      <c r="L7" s="34">
        <v>68.599999999999994</v>
      </c>
      <c r="M7" s="39">
        <v>70.2</v>
      </c>
      <c r="N7" s="34">
        <v>90.7</v>
      </c>
    </row>
    <row r="8" spans="1:14" x14ac:dyDescent="0.25">
      <c r="A8" s="7" t="s">
        <v>97</v>
      </c>
      <c r="B8" s="1" t="s">
        <v>67</v>
      </c>
      <c r="C8" s="31">
        <v>0.4</v>
      </c>
      <c r="D8" s="34">
        <v>34.700000000000003</v>
      </c>
      <c r="E8" s="39">
        <v>0.12</v>
      </c>
      <c r="F8" s="31">
        <v>44.8</v>
      </c>
      <c r="G8" s="7">
        <v>0.56999999999999995</v>
      </c>
      <c r="H8" s="31">
        <v>41.5</v>
      </c>
      <c r="I8" s="39">
        <v>4.87</v>
      </c>
      <c r="J8" s="34">
        <v>48</v>
      </c>
      <c r="K8" s="31">
        <v>34.5</v>
      </c>
      <c r="L8" s="34">
        <v>83.8</v>
      </c>
      <c r="M8" s="39">
        <v>36.200000000000003</v>
      </c>
      <c r="N8" s="34">
        <v>84.5</v>
      </c>
    </row>
    <row r="9" spans="1:14" x14ac:dyDescent="0.25">
      <c r="A9" s="7" t="s">
        <v>98</v>
      </c>
      <c r="B9" s="1" t="s">
        <v>67</v>
      </c>
      <c r="C9" s="31">
        <v>0.21</v>
      </c>
      <c r="D9" s="34">
        <v>4.3499999999999996</v>
      </c>
      <c r="E9" s="39">
        <v>0.1</v>
      </c>
      <c r="F9" s="31">
        <v>0</v>
      </c>
      <c r="G9" s="7">
        <v>0</v>
      </c>
      <c r="H9" s="31">
        <v>0</v>
      </c>
      <c r="I9" s="39">
        <v>5.96</v>
      </c>
      <c r="J9" s="34">
        <v>5.93</v>
      </c>
      <c r="K9" s="31">
        <v>41.1</v>
      </c>
      <c r="L9" s="34">
        <v>89.6</v>
      </c>
      <c r="M9" s="39">
        <v>40.700000000000003</v>
      </c>
      <c r="N9" s="34">
        <v>53.6</v>
      </c>
    </row>
    <row r="10" spans="1:14" x14ac:dyDescent="0.25">
      <c r="A10" s="7" t="s">
        <v>99</v>
      </c>
      <c r="B10" s="1" t="s">
        <v>67</v>
      </c>
      <c r="C10" s="31">
        <v>0.18</v>
      </c>
      <c r="D10" s="34">
        <v>4.25</v>
      </c>
      <c r="E10" s="39">
        <v>9.7000000000000003E-2</v>
      </c>
      <c r="F10" s="31">
        <v>0.78</v>
      </c>
      <c r="G10" s="7">
        <v>0.14000000000000001</v>
      </c>
      <c r="H10" s="31">
        <v>2.98</v>
      </c>
      <c r="I10" s="39">
        <v>1.1299999999999999</v>
      </c>
      <c r="J10" s="34">
        <v>4.8600000000000003</v>
      </c>
      <c r="K10" s="31">
        <v>14.1</v>
      </c>
      <c r="L10" s="34">
        <v>74.900000000000006</v>
      </c>
      <c r="M10" s="39">
        <v>28.4</v>
      </c>
      <c r="N10" s="34">
        <v>46.2</v>
      </c>
    </row>
    <row r="11" spans="1:14" x14ac:dyDescent="0.25">
      <c r="A11" s="7" t="s">
        <v>100</v>
      </c>
      <c r="B11" s="1" t="s">
        <v>67</v>
      </c>
      <c r="C11" s="31">
        <v>2.5499999999999998</v>
      </c>
      <c r="D11" s="34">
        <v>28</v>
      </c>
      <c r="E11" s="39">
        <v>0.25</v>
      </c>
      <c r="F11" s="31">
        <v>0.37</v>
      </c>
      <c r="G11" s="7">
        <v>2.8000000000000001E-2</v>
      </c>
      <c r="H11" s="31">
        <v>0.37</v>
      </c>
      <c r="I11" s="39">
        <v>4.78</v>
      </c>
      <c r="J11" s="34">
        <v>5.17</v>
      </c>
      <c r="K11" s="31">
        <v>36.1</v>
      </c>
      <c r="L11" s="34">
        <v>75.599999999999994</v>
      </c>
      <c r="M11" s="39">
        <v>69.2</v>
      </c>
      <c r="N11" s="34">
        <v>84.1</v>
      </c>
    </row>
    <row r="12" spans="1:14" x14ac:dyDescent="0.25">
      <c r="A12" s="7" t="s">
        <v>101</v>
      </c>
      <c r="B12" s="1" t="s">
        <v>67</v>
      </c>
      <c r="C12" s="31">
        <v>2.0299999999999998</v>
      </c>
      <c r="D12" s="34">
        <v>17.600000000000001</v>
      </c>
      <c r="E12" s="39">
        <v>0.28999999999999998</v>
      </c>
      <c r="F12" s="31">
        <v>17.600000000000001</v>
      </c>
      <c r="G12" s="7">
        <v>0.28999999999999998</v>
      </c>
      <c r="H12" s="1">
        <v>5.88</v>
      </c>
      <c r="I12" s="39">
        <v>1.45</v>
      </c>
      <c r="J12" s="34">
        <v>5.88</v>
      </c>
      <c r="K12" s="31">
        <v>28.1</v>
      </c>
      <c r="L12" s="34">
        <v>78</v>
      </c>
      <c r="M12" s="39">
        <v>47.8</v>
      </c>
      <c r="N12" s="34">
        <v>58.8</v>
      </c>
    </row>
    <row r="13" spans="1:14" ht="15.75" thickBot="1" x14ac:dyDescent="0.3">
      <c r="A13" s="9" t="s">
        <v>102</v>
      </c>
      <c r="B13" s="10" t="s">
        <v>67</v>
      </c>
      <c r="C13" s="35">
        <v>3.85</v>
      </c>
      <c r="D13" s="36">
        <v>45.7</v>
      </c>
      <c r="E13" s="40">
        <v>0.77</v>
      </c>
      <c r="F13" s="35">
        <v>41.4</v>
      </c>
      <c r="G13" s="9">
        <v>0.38</v>
      </c>
      <c r="H13" s="10">
        <v>51.7</v>
      </c>
      <c r="I13" s="40">
        <v>3.08</v>
      </c>
      <c r="J13" s="36">
        <v>40</v>
      </c>
      <c r="K13" s="35">
        <v>23.8</v>
      </c>
      <c r="L13" s="36">
        <v>74</v>
      </c>
      <c r="M13" s="40">
        <v>35</v>
      </c>
      <c r="N13" s="36">
        <v>66</v>
      </c>
    </row>
    <row r="22" spans="5:20" x14ac:dyDescent="0.25">
      <c r="H22" s="29"/>
      <c r="I22" s="29"/>
      <c r="J22" s="29"/>
      <c r="K22" s="29"/>
      <c r="L22" s="29"/>
      <c r="M22" s="29"/>
      <c r="N22" s="29"/>
      <c r="O22" s="29"/>
      <c r="P22" s="29"/>
      <c r="Q22" s="29"/>
    </row>
    <row r="23" spans="5:20" x14ac:dyDescent="0.25"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29"/>
      <c r="Q23" s="29"/>
    </row>
    <row r="24" spans="5:20" x14ac:dyDescent="0.25">
      <c r="E24" s="37"/>
      <c r="F24" s="29"/>
      <c r="G24" s="29"/>
      <c r="H24" s="29"/>
      <c r="I24" s="29"/>
      <c r="J24" s="29"/>
      <c r="K24" s="29"/>
      <c r="L24" s="29"/>
      <c r="M24" s="29"/>
      <c r="N24" s="29"/>
    </row>
    <row r="26" spans="5:20" x14ac:dyDescent="0.25">
      <c r="K26" s="29"/>
      <c r="L26" s="29"/>
      <c r="M26" s="29"/>
      <c r="N26" s="29"/>
      <c r="O26" s="29"/>
      <c r="P26" s="29"/>
      <c r="Q26" s="29"/>
      <c r="R26" s="29"/>
      <c r="S26" s="29"/>
      <c r="T26" s="29"/>
    </row>
    <row r="27" spans="5:20" x14ac:dyDescent="0.25">
      <c r="K27" s="29"/>
      <c r="L27" s="29"/>
      <c r="M27" s="29"/>
      <c r="N27" s="29"/>
      <c r="O27" s="29"/>
      <c r="P27" s="29"/>
      <c r="Q27" s="29"/>
      <c r="R27" s="29"/>
      <c r="S27" s="29"/>
      <c r="T27" s="29"/>
    </row>
    <row r="28" spans="5:20" x14ac:dyDescent="0.25">
      <c r="K28" s="29"/>
      <c r="L28" s="29"/>
      <c r="M28" s="29"/>
      <c r="N28" s="29"/>
      <c r="O28" s="29"/>
      <c r="P28" s="29"/>
      <c r="Q28" s="29"/>
      <c r="R28" s="29"/>
      <c r="S28" s="29"/>
      <c r="T28" s="29"/>
    </row>
  </sheetData>
  <mergeCells count="6">
    <mergeCell ref="M2:N2"/>
    <mergeCell ref="E2:F2"/>
    <mergeCell ref="C2:D2"/>
    <mergeCell ref="G2:H2"/>
    <mergeCell ref="I2:J2"/>
    <mergeCell ref="K2:L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01FA9D-4F56-45B5-9C43-DE69EFA2E633}">
  <dimension ref="A1:H10"/>
  <sheetViews>
    <sheetView workbookViewId="0">
      <selection activeCell="D21" sqref="D21"/>
    </sheetView>
  </sheetViews>
  <sheetFormatPr defaultRowHeight="15" x14ac:dyDescent="0.25"/>
  <cols>
    <col min="1" max="1" width="17.42578125" customWidth="1"/>
    <col min="2" max="8" width="22" customWidth="1"/>
  </cols>
  <sheetData>
    <row r="1" spans="1:8" ht="15.75" thickBot="1" x14ac:dyDescent="0.3"/>
    <row r="2" spans="1:8" ht="15.75" thickBot="1" x14ac:dyDescent="0.3">
      <c r="A2" s="43" t="s">
        <v>131</v>
      </c>
      <c r="B2" s="44" t="s">
        <v>122</v>
      </c>
      <c r="C2" s="44" t="s">
        <v>125</v>
      </c>
      <c r="D2" s="44" t="s">
        <v>132</v>
      </c>
      <c r="E2" s="44" t="s">
        <v>133</v>
      </c>
      <c r="F2" s="44" t="s">
        <v>134</v>
      </c>
      <c r="G2" s="44" t="s">
        <v>135</v>
      </c>
      <c r="H2" s="45" t="s">
        <v>136</v>
      </c>
    </row>
    <row r="3" spans="1:8" x14ac:dyDescent="0.25">
      <c r="A3" s="46" t="s">
        <v>122</v>
      </c>
      <c r="B3" s="47" t="s">
        <v>70</v>
      </c>
      <c r="C3" s="47" t="s">
        <v>70</v>
      </c>
      <c r="D3" s="47" t="s">
        <v>70</v>
      </c>
      <c r="E3" s="47" t="s">
        <v>70</v>
      </c>
      <c r="F3" s="47" t="s">
        <v>70</v>
      </c>
      <c r="G3" s="47" t="s">
        <v>70</v>
      </c>
      <c r="H3" s="48" t="s">
        <v>70</v>
      </c>
    </row>
    <row r="4" spans="1:8" x14ac:dyDescent="0.25">
      <c r="A4" s="49" t="s">
        <v>125</v>
      </c>
      <c r="B4" s="15">
        <v>2.9500000000000001E-54</v>
      </c>
      <c r="C4" s="1" t="s">
        <v>70</v>
      </c>
      <c r="D4" s="1" t="s">
        <v>70</v>
      </c>
      <c r="E4" s="1" t="s">
        <v>70</v>
      </c>
      <c r="F4" s="1" t="s">
        <v>70</v>
      </c>
      <c r="G4" s="1" t="s">
        <v>70</v>
      </c>
      <c r="H4" s="50" t="s">
        <v>70</v>
      </c>
    </row>
    <row r="5" spans="1:8" x14ac:dyDescent="0.25">
      <c r="A5" s="49" t="s">
        <v>132</v>
      </c>
      <c r="B5" s="15">
        <v>3.4200000000000002E-268</v>
      </c>
      <c r="C5" s="15">
        <v>1.48E-43</v>
      </c>
      <c r="D5" s="1" t="s">
        <v>70</v>
      </c>
      <c r="E5" s="1" t="s">
        <v>70</v>
      </c>
      <c r="F5" s="1" t="s">
        <v>70</v>
      </c>
      <c r="G5" s="1" t="s">
        <v>70</v>
      </c>
      <c r="H5" s="50" t="s">
        <v>70</v>
      </c>
    </row>
    <row r="6" spans="1:8" x14ac:dyDescent="0.25">
      <c r="A6" s="49" t="s">
        <v>133</v>
      </c>
      <c r="B6" s="15">
        <v>4.5899999999999999E-110</v>
      </c>
      <c r="C6" s="15">
        <v>2.33E-9</v>
      </c>
      <c r="D6" s="15">
        <v>3.9800000000000002E-13</v>
      </c>
      <c r="E6" s="1" t="s">
        <v>70</v>
      </c>
      <c r="F6" s="1" t="s">
        <v>70</v>
      </c>
      <c r="G6" s="1" t="s">
        <v>70</v>
      </c>
      <c r="H6" s="50" t="s">
        <v>70</v>
      </c>
    </row>
    <row r="7" spans="1:8" x14ac:dyDescent="0.25">
      <c r="A7" s="49" t="s">
        <v>134</v>
      </c>
      <c r="B7" s="15">
        <v>0</v>
      </c>
      <c r="C7" s="15">
        <v>4.1300000000000004E-177</v>
      </c>
      <c r="D7" s="15">
        <v>6.8399999999999997E-72</v>
      </c>
      <c r="E7" s="15">
        <v>6.7499999999999996E-105</v>
      </c>
      <c r="F7" s="1" t="s">
        <v>70</v>
      </c>
      <c r="G7" s="1" t="s">
        <v>70</v>
      </c>
      <c r="H7" s="50" t="s">
        <v>70</v>
      </c>
    </row>
    <row r="8" spans="1:8" x14ac:dyDescent="0.25">
      <c r="A8" s="49" t="s">
        <v>135</v>
      </c>
      <c r="B8" s="15">
        <v>3.7599999999999999E-28</v>
      </c>
      <c r="C8" s="15">
        <v>4.4700000000000002E-5</v>
      </c>
      <c r="D8" s="15">
        <v>5.4899999999999997E-2</v>
      </c>
      <c r="E8" s="15">
        <v>0.23699999999999999</v>
      </c>
      <c r="F8" s="15">
        <v>1.47E-14</v>
      </c>
      <c r="G8" s="1" t="s">
        <v>70</v>
      </c>
      <c r="H8" s="50" t="s">
        <v>70</v>
      </c>
    </row>
    <row r="9" spans="1:8" x14ac:dyDescent="0.25">
      <c r="A9" s="49" t="s">
        <v>136</v>
      </c>
      <c r="B9" s="15">
        <v>2.6900000000000001E-264</v>
      </c>
      <c r="C9" s="15">
        <v>1.6900000000000001E-92</v>
      </c>
      <c r="D9" s="15">
        <v>2.3899999999999999E-30</v>
      </c>
      <c r="E9" s="15">
        <v>4.6399999999999998E-57</v>
      </c>
      <c r="F9" s="15">
        <v>0.71499999999999997</v>
      </c>
      <c r="G9" s="15">
        <v>7.8399999999999999E-13</v>
      </c>
      <c r="H9" s="50" t="s">
        <v>70</v>
      </c>
    </row>
    <row r="10" spans="1:8" ht="15.75" thickBot="1" x14ac:dyDescent="0.3">
      <c r="A10" s="51" t="s">
        <v>67</v>
      </c>
      <c r="B10" s="52">
        <v>0</v>
      </c>
      <c r="C10" s="52">
        <v>0</v>
      </c>
      <c r="D10" s="52">
        <v>0</v>
      </c>
      <c r="E10" s="52">
        <v>0</v>
      </c>
      <c r="F10" s="52">
        <v>0</v>
      </c>
      <c r="G10" s="52">
        <v>6.8400000000000001E-150</v>
      </c>
      <c r="H10" s="53">
        <v>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3A57F1-BAF8-4C86-95D4-4507197F57B7}">
  <dimension ref="A1:I3"/>
  <sheetViews>
    <sheetView workbookViewId="0">
      <selection activeCell="C9" sqref="C9"/>
    </sheetView>
  </sheetViews>
  <sheetFormatPr defaultRowHeight="15" x14ac:dyDescent="0.25"/>
  <cols>
    <col min="1" max="1" width="26.7109375" bestFit="1" customWidth="1"/>
    <col min="2" max="2" width="8.7109375" customWidth="1"/>
    <col min="3" max="3" width="12.140625" bestFit="1" customWidth="1"/>
    <col min="4" max="4" width="11.7109375" bestFit="1" customWidth="1"/>
    <col min="5" max="5" width="8.7109375" customWidth="1"/>
    <col min="6" max="6" width="12" bestFit="1" customWidth="1"/>
    <col min="7" max="7" width="6.85546875" customWidth="1"/>
    <col min="8" max="8" width="10.140625" bestFit="1" customWidth="1"/>
    <col min="9" max="9" width="7.28515625" customWidth="1"/>
  </cols>
  <sheetData>
    <row r="1" spans="1:9" ht="15.75" thickBot="1" x14ac:dyDescent="0.3"/>
    <row r="2" spans="1:9" ht="15.75" thickBot="1" x14ac:dyDescent="0.3">
      <c r="A2" s="3" t="s">
        <v>245</v>
      </c>
      <c r="B2" s="84" t="s">
        <v>122</v>
      </c>
      <c r="C2" s="85" t="s">
        <v>123</v>
      </c>
      <c r="D2" s="85" t="s">
        <v>124</v>
      </c>
      <c r="E2" s="85" t="s">
        <v>125</v>
      </c>
      <c r="F2" s="85" t="s">
        <v>130</v>
      </c>
      <c r="G2" s="85" t="s">
        <v>126</v>
      </c>
      <c r="H2" s="85" t="s">
        <v>127</v>
      </c>
      <c r="I2" s="86" t="s">
        <v>128</v>
      </c>
    </row>
    <row r="3" spans="1:9" ht="15.75" thickBot="1" x14ac:dyDescent="0.3">
      <c r="A3" s="42" t="s">
        <v>129</v>
      </c>
      <c r="B3" s="84">
        <v>350</v>
      </c>
      <c r="C3" s="85">
        <v>128</v>
      </c>
      <c r="D3" s="85">
        <v>106</v>
      </c>
      <c r="E3" s="85">
        <v>98</v>
      </c>
      <c r="F3" s="85">
        <v>92</v>
      </c>
      <c r="G3" s="85">
        <v>70</v>
      </c>
      <c r="H3" s="85">
        <v>22</v>
      </c>
      <c r="I3" s="86">
        <v>19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098532-E6EA-4AB1-A683-03FA06CEB92C}">
  <dimension ref="A1:J12"/>
  <sheetViews>
    <sheetView workbookViewId="0">
      <selection activeCell="E15" sqref="E15"/>
    </sheetView>
  </sheetViews>
  <sheetFormatPr defaultRowHeight="15" x14ac:dyDescent="0.25"/>
  <sheetData>
    <row r="1" spans="1:10" x14ac:dyDescent="0.25">
      <c r="A1" t="s">
        <v>246</v>
      </c>
    </row>
    <row r="3" spans="1:10" ht="15.75" thickBot="1" x14ac:dyDescent="0.3">
      <c r="B3" s="93" t="s">
        <v>116</v>
      </c>
      <c r="C3" s="94"/>
      <c r="D3" s="94"/>
      <c r="E3" s="93" t="s">
        <v>120</v>
      </c>
      <c r="F3" s="94"/>
      <c r="G3" s="94"/>
      <c r="H3" s="93" t="s">
        <v>121</v>
      </c>
      <c r="I3" s="94"/>
      <c r="J3" s="94"/>
    </row>
    <row r="4" spans="1:10" ht="15.75" thickBot="1" x14ac:dyDescent="0.3">
      <c r="A4" s="54" t="s">
        <v>247</v>
      </c>
      <c r="B4" s="16" t="s">
        <v>117</v>
      </c>
      <c r="C4" s="16" t="s">
        <v>118</v>
      </c>
      <c r="D4" s="17" t="s">
        <v>119</v>
      </c>
      <c r="E4" s="41" t="s">
        <v>117</v>
      </c>
      <c r="F4" s="16" t="s">
        <v>118</v>
      </c>
      <c r="G4" s="17" t="s">
        <v>119</v>
      </c>
      <c r="H4" s="41" t="s">
        <v>117</v>
      </c>
      <c r="I4" s="16" t="s">
        <v>118</v>
      </c>
      <c r="J4" s="17" t="s">
        <v>119</v>
      </c>
    </row>
    <row r="5" spans="1:10" x14ac:dyDescent="0.25">
      <c r="A5" s="12" t="s">
        <v>111</v>
      </c>
      <c r="B5" s="5">
        <v>16.329999999999998</v>
      </c>
      <c r="C5" s="5">
        <v>11.33</v>
      </c>
      <c r="D5" s="6">
        <v>13.81</v>
      </c>
      <c r="E5" s="4">
        <v>5.95</v>
      </c>
      <c r="F5" s="5">
        <v>18.329999999999998</v>
      </c>
      <c r="G5" s="6">
        <v>16.05</v>
      </c>
      <c r="H5" s="4">
        <v>1.63</v>
      </c>
      <c r="I5" s="5">
        <v>0.44</v>
      </c>
      <c r="J5" s="6">
        <v>0.15</v>
      </c>
    </row>
    <row r="6" spans="1:10" x14ac:dyDescent="0.25">
      <c r="A6" s="13" t="s">
        <v>112</v>
      </c>
      <c r="B6" s="1">
        <v>11.52</v>
      </c>
      <c r="C6" s="1">
        <v>7.13</v>
      </c>
      <c r="D6" s="8">
        <v>9.91</v>
      </c>
      <c r="E6" s="7">
        <v>4.7300000000000004</v>
      </c>
      <c r="F6" s="1">
        <v>13.25</v>
      </c>
      <c r="G6" s="8">
        <v>14.43</v>
      </c>
      <c r="H6" s="7">
        <v>0.85</v>
      </c>
      <c r="I6" s="1">
        <v>0.61</v>
      </c>
      <c r="J6" s="8">
        <v>0.25</v>
      </c>
    </row>
    <row r="7" spans="1:10" x14ac:dyDescent="0.25">
      <c r="A7" s="13" t="s">
        <v>113</v>
      </c>
      <c r="B7" s="1">
        <v>14.04</v>
      </c>
      <c r="C7" s="1">
        <v>9.01</v>
      </c>
      <c r="D7" s="8">
        <v>9.16</v>
      </c>
      <c r="E7" s="7">
        <v>6.81</v>
      </c>
      <c r="F7" s="1">
        <v>11.74</v>
      </c>
      <c r="G7" s="8">
        <v>17.559999999999999</v>
      </c>
      <c r="H7" s="7">
        <v>1.06</v>
      </c>
      <c r="I7" s="1">
        <v>0.83</v>
      </c>
      <c r="J7" s="8">
        <v>0.11</v>
      </c>
    </row>
    <row r="8" spans="1:10" x14ac:dyDescent="0.25">
      <c r="A8" s="13" t="s">
        <v>114</v>
      </c>
      <c r="B8" s="1">
        <v>12.47</v>
      </c>
      <c r="C8" s="1">
        <v>12.52</v>
      </c>
      <c r="D8" s="8">
        <v>11.38</v>
      </c>
      <c r="E8" s="7">
        <v>4.87</v>
      </c>
      <c r="F8" s="1">
        <v>15.54</v>
      </c>
      <c r="G8" s="8">
        <v>15.38</v>
      </c>
      <c r="H8" s="7">
        <v>1.18</v>
      </c>
      <c r="I8" s="1">
        <v>1.26</v>
      </c>
      <c r="J8" s="8">
        <v>0.28999999999999998</v>
      </c>
    </row>
    <row r="9" spans="1:10" ht="15.75" thickBot="1" x14ac:dyDescent="0.3">
      <c r="A9" s="14" t="s">
        <v>115</v>
      </c>
      <c r="B9" s="10">
        <v>11.53</v>
      </c>
      <c r="C9" s="10">
        <v>11.09</v>
      </c>
      <c r="D9" s="11">
        <v>10.78</v>
      </c>
      <c r="E9" s="9">
        <v>3.3</v>
      </c>
      <c r="F9" s="10">
        <v>11.27</v>
      </c>
      <c r="G9" s="11">
        <v>14.04</v>
      </c>
      <c r="H9" s="9">
        <v>1</v>
      </c>
      <c r="I9" s="10">
        <v>0.65</v>
      </c>
      <c r="J9" s="11">
        <v>0</v>
      </c>
    </row>
    <row r="12" spans="1:10" x14ac:dyDescent="0.25">
      <c r="A12" s="87" t="s">
        <v>248</v>
      </c>
    </row>
  </sheetData>
  <mergeCells count="3">
    <mergeCell ref="B3:D3"/>
    <mergeCell ref="E3:G3"/>
    <mergeCell ref="H3:J3"/>
  </mergeCells>
  <phoneticPr fontId="4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FBFE06-52E1-4BCF-A25A-A86488487E94}">
  <dimension ref="A1:AF41"/>
  <sheetViews>
    <sheetView workbookViewId="0">
      <selection activeCell="D44" sqref="D44"/>
    </sheetView>
  </sheetViews>
  <sheetFormatPr defaultRowHeight="15" x14ac:dyDescent="0.25"/>
  <cols>
    <col min="1" max="2" width="15" bestFit="1" customWidth="1"/>
    <col min="3" max="3" width="7.28515625" customWidth="1"/>
  </cols>
  <sheetData>
    <row r="1" spans="1:32" ht="15.75" thickBot="1" x14ac:dyDescent="0.3">
      <c r="A1" s="20" t="s">
        <v>68</v>
      </c>
      <c r="B1" s="18" t="s">
        <v>83</v>
      </c>
      <c r="C1" s="18" t="s">
        <v>167</v>
      </c>
      <c r="D1" s="18" t="s">
        <v>47</v>
      </c>
      <c r="E1" s="18" t="s">
        <v>52</v>
      </c>
      <c r="F1" s="18" t="s">
        <v>168</v>
      </c>
      <c r="G1" s="18" t="s">
        <v>169</v>
      </c>
      <c r="H1" s="18" t="s">
        <v>51</v>
      </c>
      <c r="I1" s="18" t="s">
        <v>48</v>
      </c>
      <c r="J1" s="18" t="s">
        <v>62</v>
      </c>
      <c r="K1" s="18" t="s">
        <v>46</v>
      </c>
      <c r="L1" s="18" t="s">
        <v>61</v>
      </c>
      <c r="M1" s="18" t="s">
        <v>170</v>
      </c>
      <c r="N1" s="18" t="s">
        <v>171</v>
      </c>
      <c r="O1" s="18" t="s">
        <v>172</v>
      </c>
      <c r="P1" s="18" t="s">
        <v>173</v>
      </c>
      <c r="Q1" s="18" t="s">
        <v>174</v>
      </c>
      <c r="R1" s="18" t="s">
        <v>175</v>
      </c>
      <c r="S1" s="18" t="s">
        <v>50</v>
      </c>
      <c r="T1" s="18" t="s">
        <v>176</v>
      </c>
      <c r="U1" s="18" t="s">
        <v>64</v>
      </c>
      <c r="V1" s="18" t="s">
        <v>56</v>
      </c>
      <c r="W1" s="18" t="s">
        <v>57</v>
      </c>
      <c r="X1" s="18" t="s">
        <v>65</v>
      </c>
      <c r="Y1" s="18" t="s">
        <v>60</v>
      </c>
      <c r="Z1" s="18" t="s">
        <v>59</v>
      </c>
      <c r="AA1" s="18" t="s">
        <v>49</v>
      </c>
      <c r="AB1" s="18" t="s">
        <v>63</v>
      </c>
      <c r="AC1" s="18" t="s">
        <v>58</v>
      </c>
      <c r="AD1" s="18" t="s">
        <v>54</v>
      </c>
      <c r="AE1" s="18" t="s">
        <v>53</v>
      </c>
      <c r="AF1" s="19" t="s">
        <v>55</v>
      </c>
    </row>
    <row r="2" spans="1:32" x14ac:dyDescent="0.25">
      <c r="A2" s="4" t="s">
        <v>137</v>
      </c>
      <c r="B2" s="5" t="s">
        <v>66</v>
      </c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5">
        <v>0.1</v>
      </c>
      <c r="K2" s="5">
        <v>0</v>
      </c>
      <c r="L2" s="5">
        <v>0</v>
      </c>
      <c r="M2" s="5">
        <v>0</v>
      </c>
      <c r="N2" s="5">
        <v>0</v>
      </c>
      <c r="O2" s="5">
        <v>0</v>
      </c>
      <c r="P2" s="5">
        <v>0</v>
      </c>
      <c r="Q2" s="5">
        <v>0</v>
      </c>
      <c r="R2" s="5">
        <v>0.1</v>
      </c>
      <c r="S2" s="5">
        <v>1.4</v>
      </c>
      <c r="T2" s="5">
        <v>0.1</v>
      </c>
      <c r="U2" s="5">
        <v>0.1</v>
      </c>
      <c r="V2" s="5">
        <v>1.2</v>
      </c>
      <c r="W2" s="5">
        <v>3.3</v>
      </c>
      <c r="X2" s="5">
        <v>0.3</v>
      </c>
      <c r="Y2" s="5">
        <v>0</v>
      </c>
      <c r="Z2" s="5">
        <v>7.3</v>
      </c>
      <c r="AA2" s="5">
        <v>2.9</v>
      </c>
      <c r="AB2" s="5">
        <v>0.6</v>
      </c>
      <c r="AC2" s="5">
        <v>3.8</v>
      </c>
      <c r="AD2" s="5">
        <v>0.4</v>
      </c>
      <c r="AE2" s="5">
        <v>19.8</v>
      </c>
      <c r="AF2" s="6">
        <v>58.6</v>
      </c>
    </row>
    <row r="3" spans="1:32" x14ac:dyDescent="0.25">
      <c r="A3" s="7" t="s">
        <v>138</v>
      </c>
      <c r="B3" s="1" t="s">
        <v>66</v>
      </c>
      <c r="C3" s="1">
        <v>0</v>
      </c>
      <c r="D3" s="1">
        <v>0</v>
      </c>
      <c r="E3" s="1">
        <v>0</v>
      </c>
      <c r="F3" s="1">
        <v>0</v>
      </c>
      <c r="G3" s="1">
        <v>0</v>
      </c>
      <c r="H3" s="1">
        <v>0</v>
      </c>
      <c r="I3" s="1">
        <v>0</v>
      </c>
      <c r="J3" s="1">
        <v>0</v>
      </c>
      <c r="K3" s="1">
        <v>0</v>
      </c>
      <c r="L3" s="1">
        <v>0</v>
      </c>
      <c r="M3" s="1">
        <v>0</v>
      </c>
      <c r="N3" s="1">
        <v>0</v>
      </c>
      <c r="O3" s="1">
        <v>0</v>
      </c>
      <c r="P3" s="1">
        <v>0.1</v>
      </c>
      <c r="Q3" s="1">
        <v>0.1</v>
      </c>
      <c r="R3" s="1">
        <v>0.6</v>
      </c>
      <c r="S3" s="1">
        <v>8.9</v>
      </c>
      <c r="T3" s="1">
        <v>0.3</v>
      </c>
      <c r="U3" s="1">
        <v>0.7</v>
      </c>
      <c r="V3" s="1">
        <v>1.6</v>
      </c>
      <c r="W3" s="1">
        <v>2.8</v>
      </c>
      <c r="X3" s="1">
        <v>0.4</v>
      </c>
      <c r="Y3" s="1">
        <v>0.1</v>
      </c>
      <c r="Z3" s="1">
        <v>7.9</v>
      </c>
      <c r="AA3" s="1">
        <v>6.2</v>
      </c>
      <c r="AB3" s="1">
        <v>0.5</v>
      </c>
      <c r="AC3" s="1">
        <v>2.5</v>
      </c>
      <c r="AD3" s="1">
        <v>0.3</v>
      </c>
      <c r="AE3" s="1">
        <v>35.1</v>
      </c>
      <c r="AF3" s="8">
        <v>32</v>
      </c>
    </row>
    <row r="4" spans="1:32" x14ac:dyDescent="0.25">
      <c r="A4" s="7" t="s">
        <v>139</v>
      </c>
      <c r="B4" s="1" t="s">
        <v>66</v>
      </c>
      <c r="C4" s="1">
        <v>0</v>
      </c>
      <c r="D4" s="1">
        <v>0</v>
      </c>
      <c r="E4" s="1">
        <v>0</v>
      </c>
      <c r="F4" s="1">
        <v>0</v>
      </c>
      <c r="G4" s="1">
        <v>0</v>
      </c>
      <c r="H4" s="1">
        <v>0</v>
      </c>
      <c r="I4" s="1">
        <v>0</v>
      </c>
      <c r="J4" s="1">
        <v>0</v>
      </c>
      <c r="K4" s="1">
        <v>0</v>
      </c>
      <c r="L4" s="1">
        <v>0</v>
      </c>
      <c r="M4" s="1">
        <v>0</v>
      </c>
      <c r="N4" s="1">
        <v>0</v>
      </c>
      <c r="O4" s="1">
        <v>0</v>
      </c>
      <c r="P4" s="1">
        <v>0</v>
      </c>
      <c r="Q4" s="1">
        <v>0</v>
      </c>
      <c r="R4" s="1">
        <v>2.1</v>
      </c>
      <c r="S4" s="1">
        <v>4.7</v>
      </c>
      <c r="T4" s="1">
        <v>0.1</v>
      </c>
      <c r="U4" s="1">
        <v>0.2</v>
      </c>
      <c r="V4" s="1">
        <v>1.1000000000000001</v>
      </c>
      <c r="W4" s="1">
        <v>3.4</v>
      </c>
      <c r="X4" s="1">
        <v>0.4</v>
      </c>
      <c r="Y4" s="1">
        <v>0</v>
      </c>
      <c r="Z4" s="1">
        <v>5.0999999999999996</v>
      </c>
      <c r="AA4" s="1">
        <v>4.8</v>
      </c>
      <c r="AB4" s="1">
        <v>0.5</v>
      </c>
      <c r="AC4" s="1">
        <v>0.4</v>
      </c>
      <c r="AD4" s="1">
        <v>0.4</v>
      </c>
      <c r="AE4" s="1">
        <v>28.3</v>
      </c>
      <c r="AF4" s="8">
        <v>48.4</v>
      </c>
    </row>
    <row r="5" spans="1:32" x14ac:dyDescent="0.25">
      <c r="A5" s="7" t="s">
        <v>140</v>
      </c>
      <c r="B5" s="1" t="s">
        <v>66</v>
      </c>
      <c r="C5" s="1">
        <v>0</v>
      </c>
      <c r="D5" s="1">
        <v>0</v>
      </c>
      <c r="E5" s="1">
        <v>0</v>
      </c>
      <c r="F5" s="1">
        <v>0</v>
      </c>
      <c r="G5" s="1">
        <v>0</v>
      </c>
      <c r="H5" s="1">
        <v>0</v>
      </c>
      <c r="I5" s="1">
        <v>0</v>
      </c>
      <c r="J5" s="1">
        <v>0</v>
      </c>
      <c r="K5" s="1">
        <v>0</v>
      </c>
      <c r="L5" s="1">
        <v>0</v>
      </c>
      <c r="M5" s="1">
        <v>0</v>
      </c>
      <c r="N5" s="1">
        <v>0</v>
      </c>
      <c r="O5" s="1">
        <v>0</v>
      </c>
      <c r="P5" s="1">
        <v>0</v>
      </c>
      <c r="Q5" s="1">
        <v>0</v>
      </c>
      <c r="R5" s="1">
        <v>0.5</v>
      </c>
      <c r="S5" s="1">
        <v>6.9</v>
      </c>
      <c r="T5" s="1">
        <v>0.8</v>
      </c>
      <c r="U5" s="1">
        <v>0.7</v>
      </c>
      <c r="V5" s="1">
        <v>2.2999999999999998</v>
      </c>
      <c r="W5" s="1">
        <v>3.4</v>
      </c>
      <c r="X5" s="1">
        <v>0.2</v>
      </c>
      <c r="Y5" s="1">
        <v>0</v>
      </c>
      <c r="Z5" s="1">
        <v>3.9</v>
      </c>
      <c r="AA5" s="1">
        <v>10.199999999999999</v>
      </c>
      <c r="AB5" s="1">
        <v>1.3</v>
      </c>
      <c r="AC5" s="1">
        <v>2.8</v>
      </c>
      <c r="AD5" s="1">
        <v>0.4</v>
      </c>
      <c r="AE5" s="1">
        <v>30.9</v>
      </c>
      <c r="AF5" s="8">
        <v>35.5</v>
      </c>
    </row>
    <row r="6" spans="1:32" x14ac:dyDescent="0.25">
      <c r="A6" s="7" t="s">
        <v>141</v>
      </c>
      <c r="B6" s="1" t="s">
        <v>66</v>
      </c>
      <c r="C6" s="1">
        <v>0</v>
      </c>
      <c r="D6" s="1">
        <v>0</v>
      </c>
      <c r="E6" s="1">
        <v>0</v>
      </c>
      <c r="F6" s="1">
        <v>0</v>
      </c>
      <c r="G6" s="1">
        <v>0</v>
      </c>
      <c r="H6" s="1">
        <v>0</v>
      </c>
      <c r="I6" s="1">
        <v>0</v>
      </c>
      <c r="J6" s="1">
        <v>0</v>
      </c>
      <c r="K6" s="1">
        <v>0</v>
      </c>
      <c r="L6" s="1">
        <v>0.1</v>
      </c>
      <c r="M6" s="1">
        <v>0</v>
      </c>
      <c r="N6" s="1">
        <v>0</v>
      </c>
      <c r="O6" s="1">
        <v>0</v>
      </c>
      <c r="P6" s="1">
        <v>0</v>
      </c>
      <c r="Q6" s="1">
        <v>0</v>
      </c>
      <c r="R6" s="1">
        <v>0.1</v>
      </c>
      <c r="S6" s="1">
        <v>0.1</v>
      </c>
      <c r="T6" s="1">
        <v>0.1</v>
      </c>
      <c r="U6" s="1">
        <v>0.1</v>
      </c>
      <c r="V6" s="1">
        <v>1.4</v>
      </c>
      <c r="W6" s="1">
        <v>5.9</v>
      </c>
      <c r="X6" s="1">
        <v>0.4</v>
      </c>
      <c r="Y6" s="1">
        <v>0.1</v>
      </c>
      <c r="Z6" s="1">
        <v>5.9</v>
      </c>
      <c r="AA6" s="1">
        <v>2.6</v>
      </c>
      <c r="AB6" s="1">
        <v>0.4</v>
      </c>
      <c r="AC6" s="1">
        <v>10</v>
      </c>
      <c r="AD6" s="1">
        <v>3.8</v>
      </c>
      <c r="AE6" s="1">
        <v>35.9</v>
      </c>
      <c r="AF6" s="8">
        <v>32.9</v>
      </c>
    </row>
    <row r="7" spans="1:32" x14ac:dyDescent="0.25">
      <c r="A7" s="7" t="s">
        <v>142</v>
      </c>
      <c r="B7" s="1" t="s">
        <v>66</v>
      </c>
      <c r="C7" s="1">
        <v>0</v>
      </c>
      <c r="D7" s="1">
        <v>0</v>
      </c>
      <c r="E7" s="1">
        <v>0</v>
      </c>
      <c r="F7" s="1">
        <v>0</v>
      </c>
      <c r="G7" s="1">
        <v>0</v>
      </c>
      <c r="H7" s="1">
        <v>0</v>
      </c>
      <c r="I7" s="1">
        <v>0</v>
      </c>
      <c r="J7" s="1">
        <v>0</v>
      </c>
      <c r="K7" s="1">
        <v>0</v>
      </c>
      <c r="L7" s="1">
        <v>0</v>
      </c>
      <c r="M7" s="1">
        <v>0</v>
      </c>
      <c r="N7" s="1">
        <v>0</v>
      </c>
      <c r="O7" s="1">
        <v>0</v>
      </c>
      <c r="P7" s="1">
        <v>0</v>
      </c>
      <c r="Q7" s="1">
        <v>0</v>
      </c>
      <c r="R7" s="1">
        <v>0</v>
      </c>
      <c r="S7" s="1">
        <v>0</v>
      </c>
      <c r="T7" s="1">
        <v>0</v>
      </c>
      <c r="U7" s="1">
        <v>0</v>
      </c>
      <c r="V7" s="1">
        <v>0.1</v>
      </c>
      <c r="W7" s="1">
        <v>0.4</v>
      </c>
      <c r="X7" s="1">
        <v>0.4</v>
      </c>
      <c r="Y7" s="1">
        <v>0</v>
      </c>
      <c r="Z7" s="1">
        <v>3</v>
      </c>
      <c r="AA7" s="1">
        <v>1.5</v>
      </c>
      <c r="AB7" s="1">
        <v>0.2</v>
      </c>
      <c r="AC7" s="1">
        <v>6.1</v>
      </c>
      <c r="AD7" s="1">
        <v>1.1000000000000001</v>
      </c>
      <c r="AE7" s="1">
        <v>59.3</v>
      </c>
      <c r="AF7" s="8">
        <v>28</v>
      </c>
    </row>
    <row r="8" spans="1:32" x14ac:dyDescent="0.25">
      <c r="A8" s="7" t="s">
        <v>143</v>
      </c>
      <c r="B8" s="1" t="s">
        <v>66</v>
      </c>
      <c r="C8" s="1">
        <v>0</v>
      </c>
      <c r="D8" s="1">
        <v>0</v>
      </c>
      <c r="E8" s="1">
        <v>0</v>
      </c>
      <c r="F8" s="1">
        <v>0</v>
      </c>
      <c r="G8" s="1">
        <v>0</v>
      </c>
      <c r="H8" s="1">
        <v>0</v>
      </c>
      <c r="I8" s="1">
        <v>0</v>
      </c>
      <c r="J8" s="1">
        <v>0</v>
      </c>
      <c r="K8" s="1">
        <v>0</v>
      </c>
      <c r="L8" s="1">
        <v>0</v>
      </c>
      <c r="M8" s="1">
        <v>0</v>
      </c>
      <c r="N8" s="1">
        <v>0</v>
      </c>
      <c r="O8" s="1">
        <v>0</v>
      </c>
      <c r="P8" s="1">
        <v>0</v>
      </c>
      <c r="Q8" s="1">
        <v>0</v>
      </c>
      <c r="R8" s="1">
        <v>0.5</v>
      </c>
      <c r="S8" s="1">
        <v>1.1000000000000001</v>
      </c>
      <c r="T8" s="1">
        <v>0</v>
      </c>
      <c r="U8" s="1">
        <v>0</v>
      </c>
      <c r="V8" s="1">
        <v>0.1</v>
      </c>
      <c r="W8" s="1">
        <v>1.3</v>
      </c>
      <c r="X8" s="1">
        <v>0.1</v>
      </c>
      <c r="Y8" s="1">
        <v>0</v>
      </c>
      <c r="Z8" s="1">
        <v>7.5</v>
      </c>
      <c r="AA8" s="1">
        <v>3.2</v>
      </c>
      <c r="AB8" s="1">
        <v>0.8</v>
      </c>
      <c r="AC8" s="1">
        <v>14.1</v>
      </c>
      <c r="AD8" s="1">
        <v>1.4</v>
      </c>
      <c r="AE8" s="1">
        <v>51.1</v>
      </c>
      <c r="AF8" s="8">
        <v>18.600000000000001</v>
      </c>
    </row>
    <row r="9" spans="1:32" x14ac:dyDescent="0.25">
      <c r="A9" s="7" t="s">
        <v>144</v>
      </c>
      <c r="B9" s="1" t="s">
        <v>66</v>
      </c>
      <c r="C9" s="1">
        <v>0</v>
      </c>
      <c r="D9" s="1">
        <v>0</v>
      </c>
      <c r="E9" s="1">
        <v>0</v>
      </c>
      <c r="F9" s="1">
        <v>0</v>
      </c>
      <c r="G9" s="1">
        <v>0</v>
      </c>
      <c r="H9" s="1">
        <v>0</v>
      </c>
      <c r="I9" s="1">
        <v>0</v>
      </c>
      <c r="J9" s="1">
        <v>0</v>
      </c>
      <c r="K9" s="1">
        <v>0</v>
      </c>
      <c r="L9" s="1">
        <v>0</v>
      </c>
      <c r="M9" s="1">
        <v>0</v>
      </c>
      <c r="N9" s="1">
        <v>0</v>
      </c>
      <c r="O9" s="1">
        <v>0</v>
      </c>
      <c r="P9" s="1">
        <v>0</v>
      </c>
      <c r="Q9" s="1">
        <v>0</v>
      </c>
      <c r="R9" s="1">
        <v>0.1</v>
      </c>
      <c r="S9" s="1">
        <v>0.6</v>
      </c>
      <c r="T9" s="1">
        <v>0.1</v>
      </c>
      <c r="U9" s="1">
        <v>0.3</v>
      </c>
      <c r="V9" s="1">
        <v>2.1</v>
      </c>
      <c r="W9" s="1">
        <v>2.5</v>
      </c>
      <c r="X9" s="1">
        <v>0.2</v>
      </c>
      <c r="Y9" s="1">
        <v>0</v>
      </c>
      <c r="Z9" s="1">
        <v>4.3</v>
      </c>
      <c r="AA9" s="1">
        <v>9.1999999999999993</v>
      </c>
      <c r="AB9" s="1">
        <v>0.3</v>
      </c>
      <c r="AC9" s="1">
        <v>1.9</v>
      </c>
      <c r="AD9" s="1">
        <v>0.5</v>
      </c>
      <c r="AE9" s="1">
        <v>36</v>
      </c>
      <c r="AF9" s="8">
        <v>41.8</v>
      </c>
    </row>
    <row r="10" spans="1:32" x14ac:dyDescent="0.25">
      <c r="A10" s="7" t="s">
        <v>145</v>
      </c>
      <c r="B10" s="1" t="s">
        <v>66</v>
      </c>
      <c r="C10" s="1">
        <v>0</v>
      </c>
      <c r="D10" s="1">
        <v>0</v>
      </c>
      <c r="E10" s="1">
        <v>0</v>
      </c>
      <c r="F10" s="1">
        <v>0</v>
      </c>
      <c r="G10" s="1">
        <v>0</v>
      </c>
      <c r="H10" s="1">
        <v>0</v>
      </c>
      <c r="I10" s="1">
        <v>0</v>
      </c>
      <c r="J10" s="1">
        <v>0</v>
      </c>
      <c r="K10" s="1">
        <v>0</v>
      </c>
      <c r="L10" s="1">
        <v>0.1</v>
      </c>
      <c r="M10" s="1">
        <v>0</v>
      </c>
      <c r="N10" s="1">
        <v>0</v>
      </c>
      <c r="O10" s="1">
        <v>0</v>
      </c>
      <c r="P10" s="1">
        <v>0</v>
      </c>
      <c r="Q10" s="1">
        <v>0</v>
      </c>
      <c r="R10" s="1">
        <v>2.1</v>
      </c>
      <c r="S10" s="1">
        <v>1.5</v>
      </c>
      <c r="T10" s="1">
        <v>0</v>
      </c>
      <c r="U10" s="1">
        <v>0</v>
      </c>
      <c r="V10" s="1">
        <v>0.3</v>
      </c>
      <c r="W10" s="1">
        <v>1.6</v>
      </c>
      <c r="X10" s="1">
        <v>0.5</v>
      </c>
      <c r="Y10" s="1">
        <v>0</v>
      </c>
      <c r="Z10" s="1">
        <v>2.1</v>
      </c>
      <c r="AA10" s="1">
        <v>2.1</v>
      </c>
      <c r="AB10" s="1">
        <v>0.6</v>
      </c>
      <c r="AC10" s="1">
        <v>10.8</v>
      </c>
      <c r="AD10" s="1">
        <v>2.6</v>
      </c>
      <c r="AE10" s="1">
        <v>28.6</v>
      </c>
      <c r="AF10" s="8">
        <v>46.9</v>
      </c>
    </row>
    <row r="11" spans="1:32" x14ac:dyDescent="0.25">
      <c r="A11" s="7" t="s">
        <v>146</v>
      </c>
      <c r="B11" s="1" t="s">
        <v>66</v>
      </c>
      <c r="C11" s="1">
        <v>0</v>
      </c>
      <c r="D11" s="1">
        <v>0</v>
      </c>
      <c r="E11" s="1">
        <v>0</v>
      </c>
      <c r="F11" s="1">
        <v>0</v>
      </c>
      <c r="G11" s="1">
        <v>0</v>
      </c>
      <c r="H11" s="1">
        <v>0</v>
      </c>
      <c r="I11" s="1">
        <v>0</v>
      </c>
      <c r="J11" s="1">
        <v>0</v>
      </c>
      <c r="K11" s="1">
        <v>0</v>
      </c>
      <c r="L11" s="1">
        <v>0.1</v>
      </c>
      <c r="M11" s="1">
        <v>0</v>
      </c>
      <c r="N11" s="1">
        <v>0</v>
      </c>
      <c r="O11" s="1">
        <v>0</v>
      </c>
      <c r="P11" s="1">
        <v>0</v>
      </c>
      <c r="Q11" s="1">
        <v>0</v>
      </c>
      <c r="R11" s="1">
        <v>2</v>
      </c>
      <c r="S11" s="1">
        <v>20.8</v>
      </c>
      <c r="T11" s="1">
        <v>0</v>
      </c>
      <c r="U11" s="1">
        <v>0</v>
      </c>
      <c r="V11" s="1">
        <v>0.1</v>
      </c>
      <c r="W11" s="1">
        <v>0.3</v>
      </c>
      <c r="X11" s="1">
        <v>0.1</v>
      </c>
      <c r="Y11" s="1">
        <v>0.1</v>
      </c>
      <c r="Z11" s="1">
        <v>1.7</v>
      </c>
      <c r="AA11" s="1">
        <v>1</v>
      </c>
      <c r="AB11" s="1">
        <v>0.6</v>
      </c>
      <c r="AC11" s="1">
        <v>2.2999999999999998</v>
      </c>
      <c r="AD11" s="1">
        <v>4.5999999999999996</v>
      </c>
      <c r="AE11" s="1">
        <v>14.4</v>
      </c>
      <c r="AF11" s="8">
        <v>51.9</v>
      </c>
    </row>
    <row r="12" spans="1:32" x14ac:dyDescent="0.25">
      <c r="A12" s="7" t="s">
        <v>147</v>
      </c>
      <c r="B12" s="1" t="s">
        <v>66</v>
      </c>
      <c r="C12" s="1">
        <v>0</v>
      </c>
      <c r="D12" s="1">
        <v>0</v>
      </c>
      <c r="E12" s="1">
        <v>0</v>
      </c>
      <c r="F12" s="1">
        <v>0</v>
      </c>
      <c r="G12" s="1">
        <v>0</v>
      </c>
      <c r="H12" s="1">
        <v>0</v>
      </c>
      <c r="I12" s="1">
        <v>0</v>
      </c>
      <c r="J12" s="1">
        <v>0</v>
      </c>
      <c r="K12" s="1">
        <v>0</v>
      </c>
      <c r="L12" s="1">
        <v>0</v>
      </c>
      <c r="M12" s="1">
        <v>0</v>
      </c>
      <c r="N12" s="1">
        <v>0</v>
      </c>
      <c r="O12" s="1">
        <v>0</v>
      </c>
      <c r="P12" s="1">
        <v>0</v>
      </c>
      <c r="Q12" s="1">
        <v>0</v>
      </c>
      <c r="R12" s="1">
        <v>0</v>
      </c>
      <c r="S12" s="1">
        <v>0</v>
      </c>
      <c r="T12" s="1">
        <v>0</v>
      </c>
      <c r="U12" s="1">
        <v>0</v>
      </c>
      <c r="V12" s="1">
        <v>0</v>
      </c>
      <c r="W12" s="1">
        <v>0.2</v>
      </c>
      <c r="X12" s="1">
        <v>0.1</v>
      </c>
      <c r="Y12" s="1">
        <v>0</v>
      </c>
      <c r="Z12" s="1">
        <v>4.3</v>
      </c>
      <c r="AA12" s="1">
        <v>1.5</v>
      </c>
      <c r="AB12" s="1">
        <v>0</v>
      </c>
      <c r="AC12" s="1">
        <v>11.3</v>
      </c>
      <c r="AD12" s="1">
        <v>0.4</v>
      </c>
      <c r="AE12" s="1">
        <v>44.6</v>
      </c>
      <c r="AF12" s="8">
        <v>37.5</v>
      </c>
    </row>
    <row r="13" spans="1:32" x14ac:dyDescent="0.25">
      <c r="A13" s="7" t="s">
        <v>148</v>
      </c>
      <c r="B13" s="1" t="s">
        <v>66</v>
      </c>
      <c r="C13" s="1">
        <v>0</v>
      </c>
      <c r="D13" s="1">
        <v>0</v>
      </c>
      <c r="E13" s="1">
        <v>0</v>
      </c>
      <c r="F13" s="1">
        <v>0</v>
      </c>
      <c r="G13" s="1">
        <v>0</v>
      </c>
      <c r="H13" s="1">
        <v>0</v>
      </c>
      <c r="I13" s="1">
        <v>0</v>
      </c>
      <c r="J13" s="1">
        <v>0</v>
      </c>
      <c r="K13" s="1">
        <v>0</v>
      </c>
      <c r="L13" s="1">
        <v>0</v>
      </c>
      <c r="M13" s="1">
        <v>0</v>
      </c>
      <c r="N13" s="1">
        <v>0</v>
      </c>
      <c r="O13" s="1">
        <v>0</v>
      </c>
      <c r="P13" s="1">
        <v>0</v>
      </c>
      <c r="Q13" s="1">
        <v>0</v>
      </c>
      <c r="R13" s="1">
        <v>0.6</v>
      </c>
      <c r="S13" s="1">
        <v>1.1000000000000001</v>
      </c>
      <c r="T13" s="1">
        <v>0</v>
      </c>
      <c r="U13" s="1">
        <v>0.1</v>
      </c>
      <c r="V13" s="1">
        <v>1.6</v>
      </c>
      <c r="W13" s="1">
        <v>3.7</v>
      </c>
      <c r="X13" s="1">
        <v>0.2</v>
      </c>
      <c r="Y13" s="1">
        <v>0</v>
      </c>
      <c r="Z13" s="1">
        <v>4.5999999999999996</v>
      </c>
      <c r="AA13" s="1">
        <v>2.9</v>
      </c>
      <c r="AB13" s="1">
        <v>0.2</v>
      </c>
      <c r="AC13" s="1">
        <v>2.2000000000000002</v>
      </c>
      <c r="AD13" s="1">
        <v>1</v>
      </c>
      <c r="AE13" s="1">
        <v>22.6</v>
      </c>
      <c r="AF13" s="8">
        <v>59.1</v>
      </c>
    </row>
    <row r="14" spans="1:32" x14ac:dyDescent="0.25">
      <c r="A14" s="7" t="s">
        <v>149</v>
      </c>
      <c r="B14" s="1" t="s">
        <v>66</v>
      </c>
      <c r="C14" s="1">
        <v>0</v>
      </c>
      <c r="D14" s="1">
        <v>0</v>
      </c>
      <c r="E14" s="1">
        <v>0</v>
      </c>
      <c r="F14" s="1">
        <v>0</v>
      </c>
      <c r="G14" s="1">
        <v>0</v>
      </c>
      <c r="H14" s="1">
        <v>0</v>
      </c>
      <c r="I14" s="1">
        <v>0</v>
      </c>
      <c r="J14" s="1">
        <v>0</v>
      </c>
      <c r="K14" s="1">
        <v>0</v>
      </c>
      <c r="L14" s="1">
        <v>0</v>
      </c>
      <c r="M14" s="1">
        <v>0</v>
      </c>
      <c r="N14" s="1">
        <v>0</v>
      </c>
      <c r="O14" s="1">
        <v>0</v>
      </c>
      <c r="P14" s="1">
        <v>0</v>
      </c>
      <c r="Q14" s="1">
        <v>0</v>
      </c>
      <c r="R14" s="1">
        <v>2</v>
      </c>
      <c r="S14" s="1">
        <v>34.4</v>
      </c>
      <c r="T14" s="1">
        <v>0</v>
      </c>
      <c r="U14" s="1">
        <v>0</v>
      </c>
      <c r="V14" s="1">
        <v>0.2</v>
      </c>
      <c r="W14" s="1">
        <v>0.6</v>
      </c>
      <c r="X14" s="1">
        <v>0.7</v>
      </c>
      <c r="Y14" s="1">
        <v>0</v>
      </c>
      <c r="Z14" s="1">
        <v>1.8</v>
      </c>
      <c r="AA14" s="1">
        <v>11.2</v>
      </c>
      <c r="AB14" s="1">
        <v>0.2</v>
      </c>
      <c r="AC14" s="1">
        <v>5.8</v>
      </c>
      <c r="AD14" s="1">
        <v>0.2</v>
      </c>
      <c r="AE14" s="1">
        <v>30</v>
      </c>
      <c r="AF14" s="8">
        <v>12.9</v>
      </c>
    </row>
    <row r="15" spans="1:32" x14ac:dyDescent="0.25">
      <c r="A15" s="7" t="s">
        <v>150</v>
      </c>
      <c r="B15" s="1" t="s">
        <v>66</v>
      </c>
      <c r="C15" s="1">
        <v>0</v>
      </c>
      <c r="D15" s="1">
        <v>0</v>
      </c>
      <c r="E15" s="1">
        <v>0</v>
      </c>
      <c r="F15" s="1">
        <v>0</v>
      </c>
      <c r="G15" s="1">
        <v>0</v>
      </c>
      <c r="H15" s="1">
        <v>0</v>
      </c>
      <c r="I15" s="1">
        <v>0</v>
      </c>
      <c r="J15" s="1">
        <v>0</v>
      </c>
      <c r="K15" s="1">
        <v>0</v>
      </c>
      <c r="L15" s="1">
        <v>0.1</v>
      </c>
      <c r="M15" s="1">
        <v>0</v>
      </c>
      <c r="N15" s="1">
        <v>0</v>
      </c>
      <c r="O15" s="1">
        <v>0</v>
      </c>
      <c r="P15" s="1">
        <v>0</v>
      </c>
      <c r="Q15" s="1">
        <v>0</v>
      </c>
      <c r="R15" s="1">
        <v>0.3</v>
      </c>
      <c r="S15" s="1">
        <v>3.8</v>
      </c>
      <c r="T15" s="1">
        <v>0.1</v>
      </c>
      <c r="U15" s="1">
        <v>0.1</v>
      </c>
      <c r="V15" s="1">
        <v>0.9</v>
      </c>
      <c r="W15" s="1">
        <v>3.9</v>
      </c>
      <c r="X15" s="1">
        <v>0.1</v>
      </c>
      <c r="Y15" s="1">
        <v>0.1</v>
      </c>
      <c r="Z15" s="1">
        <v>4.9000000000000004</v>
      </c>
      <c r="AA15" s="1">
        <v>1.2</v>
      </c>
      <c r="AB15" s="1">
        <v>0.6</v>
      </c>
      <c r="AC15" s="1">
        <v>5.4</v>
      </c>
      <c r="AD15" s="1">
        <v>2</v>
      </c>
      <c r="AE15" s="1">
        <v>18.600000000000001</v>
      </c>
      <c r="AF15" s="8">
        <v>58.1</v>
      </c>
    </row>
    <row r="16" spans="1:32" x14ac:dyDescent="0.25">
      <c r="A16" s="7" t="s">
        <v>151</v>
      </c>
      <c r="B16" s="1" t="s">
        <v>66</v>
      </c>
      <c r="C16" s="1">
        <v>0</v>
      </c>
      <c r="D16" s="1">
        <v>0</v>
      </c>
      <c r="E16" s="1">
        <v>0</v>
      </c>
      <c r="F16" s="1">
        <v>0</v>
      </c>
      <c r="G16" s="1">
        <v>0</v>
      </c>
      <c r="H16" s="1">
        <v>0</v>
      </c>
      <c r="I16" s="1">
        <v>0</v>
      </c>
      <c r="J16" s="1">
        <v>0</v>
      </c>
      <c r="K16" s="1">
        <v>0</v>
      </c>
      <c r="L16" s="1">
        <v>0.1</v>
      </c>
      <c r="M16" s="1">
        <v>0</v>
      </c>
      <c r="N16" s="1">
        <v>0</v>
      </c>
      <c r="O16" s="1">
        <v>0</v>
      </c>
      <c r="P16" s="1">
        <v>0</v>
      </c>
      <c r="Q16" s="1">
        <v>0.1</v>
      </c>
      <c r="R16" s="1">
        <v>0.6</v>
      </c>
      <c r="S16" s="1">
        <v>6.3</v>
      </c>
      <c r="T16" s="1">
        <v>0.1</v>
      </c>
      <c r="U16" s="1">
        <v>0.2</v>
      </c>
      <c r="V16" s="1">
        <v>1.4</v>
      </c>
      <c r="W16" s="1">
        <v>5.0999999999999996</v>
      </c>
      <c r="X16" s="1">
        <v>0.1</v>
      </c>
      <c r="Y16" s="1">
        <v>0</v>
      </c>
      <c r="Z16" s="1">
        <v>4.5999999999999996</v>
      </c>
      <c r="AA16" s="1">
        <v>5.6</v>
      </c>
      <c r="AB16" s="1">
        <v>0.4</v>
      </c>
      <c r="AC16" s="1">
        <v>2.7</v>
      </c>
      <c r="AD16" s="1">
        <v>0.6</v>
      </c>
      <c r="AE16" s="1">
        <v>47.6</v>
      </c>
      <c r="AF16" s="8">
        <v>24.3</v>
      </c>
    </row>
    <row r="17" spans="1:32" x14ac:dyDescent="0.25">
      <c r="A17" s="7" t="s">
        <v>152</v>
      </c>
      <c r="B17" s="1" t="s">
        <v>67</v>
      </c>
      <c r="C17" s="1">
        <v>0.2</v>
      </c>
      <c r="D17" s="1">
        <v>1.5</v>
      </c>
      <c r="E17" s="1">
        <v>0.4</v>
      </c>
      <c r="F17" s="1">
        <v>7.1</v>
      </c>
      <c r="G17" s="1">
        <v>0.5</v>
      </c>
      <c r="H17" s="1">
        <v>0.4</v>
      </c>
      <c r="I17" s="1">
        <v>0.3</v>
      </c>
      <c r="J17" s="1">
        <v>21.3</v>
      </c>
      <c r="K17" s="1">
        <v>1.5</v>
      </c>
      <c r="L17" s="1">
        <v>6.3</v>
      </c>
      <c r="M17" s="1">
        <v>0.1</v>
      </c>
      <c r="N17" s="1">
        <v>0.4</v>
      </c>
      <c r="O17" s="1">
        <v>1.9</v>
      </c>
      <c r="P17" s="1">
        <v>0.4</v>
      </c>
      <c r="Q17" s="1">
        <v>3.3</v>
      </c>
      <c r="R17" s="1">
        <v>0</v>
      </c>
      <c r="S17" s="1">
        <v>6.2</v>
      </c>
      <c r="T17" s="1">
        <v>0.2</v>
      </c>
      <c r="U17" s="1">
        <v>0.1</v>
      </c>
      <c r="V17" s="1">
        <v>1.5</v>
      </c>
      <c r="W17" s="1">
        <v>1.4</v>
      </c>
      <c r="X17" s="1">
        <v>0.4</v>
      </c>
      <c r="Y17" s="1">
        <v>3.2</v>
      </c>
      <c r="Z17" s="1">
        <v>2.4</v>
      </c>
      <c r="AA17" s="1">
        <v>0.5</v>
      </c>
      <c r="AB17" s="1">
        <v>0.1</v>
      </c>
      <c r="AC17" s="1">
        <v>0.4</v>
      </c>
      <c r="AD17" s="1">
        <v>26.4</v>
      </c>
      <c r="AE17" s="1">
        <v>8.3000000000000007</v>
      </c>
      <c r="AF17" s="8">
        <v>3.1</v>
      </c>
    </row>
    <row r="18" spans="1:32" x14ac:dyDescent="0.25">
      <c r="A18" s="7" t="s">
        <v>153</v>
      </c>
      <c r="B18" s="1" t="s">
        <v>67</v>
      </c>
      <c r="C18" s="1">
        <v>2.7</v>
      </c>
      <c r="D18" s="1">
        <v>6.9</v>
      </c>
      <c r="E18" s="1">
        <v>3.6</v>
      </c>
      <c r="F18" s="1">
        <v>2</v>
      </c>
      <c r="G18" s="1">
        <v>1.2</v>
      </c>
      <c r="H18" s="1">
        <v>6.4</v>
      </c>
      <c r="I18" s="1">
        <v>1.6</v>
      </c>
      <c r="J18" s="1">
        <v>5</v>
      </c>
      <c r="K18" s="1">
        <v>2.1</v>
      </c>
      <c r="L18" s="1">
        <v>5.8</v>
      </c>
      <c r="M18" s="1">
        <v>3.6</v>
      </c>
      <c r="N18" s="1">
        <v>6.4</v>
      </c>
      <c r="O18" s="1">
        <v>2.9</v>
      </c>
      <c r="P18" s="1">
        <v>3.2</v>
      </c>
      <c r="Q18" s="1">
        <v>3.2</v>
      </c>
      <c r="R18" s="1">
        <v>0.1</v>
      </c>
      <c r="S18" s="1">
        <v>2</v>
      </c>
      <c r="T18" s="1">
        <v>1.9</v>
      </c>
      <c r="U18" s="1">
        <v>2.4</v>
      </c>
      <c r="V18" s="1">
        <v>2.2999999999999998</v>
      </c>
      <c r="W18" s="1">
        <v>2.7</v>
      </c>
      <c r="X18" s="1">
        <v>0.7</v>
      </c>
      <c r="Y18" s="1">
        <v>5.3</v>
      </c>
      <c r="Z18" s="1">
        <v>3.4</v>
      </c>
      <c r="AA18" s="1">
        <v>4.3</v>
      </c>
      <c r="AB18" s="1">
        <v>0.3</v>
      </c>
      <c r="AC18" s="1">
        <v>0.9</v>
      </c>
      <c r="AD18" s="1">
        <v>9.1</v>
      </c>
      <c r="AE18" s="1">
        <v>6.7</v>
      </c>
      <c r="AF18" s="8">
        <v>1.2</v>
      </c>
    </row>
    <row r="19" spans="1:32" x14ac:dyDescent="0.25">
      <c r="A19" s="7" t="s">
        <v>154</v>
      </c>
      <c r="B19" s="1" t="s">
        <v>67</v>
      </c>
      <c r="C19" s="1">
        <v>0</v>
      </c>
      <c r="D19" s="1">
        <v>0.4</v>
      </c>
      <c r="E19" s="1">
        <v>0.2</v>
      </c>
      <c r="F19" s="1">
        <v>5.4</v>
      </c>
      <c r="G19" s="1">
        <v>1.3</v>
      </c>
      <c r="H19" s="1">
        <v>0.1</v>
      </c>
      <c r="I19" s="1">
        <v>0.1</v>
      </c>
      <c r="J19" s="1">
        <v>3.5</v>
      </c>
      <c r="K19" s="1">
        <v>0.3</v>
      </c>
      <c r="L19" s="1">
        <v>5.7</v>
      </c>
      <c r="M19" s="1">
        <v>0</v>
      </c>
      <c r="N19" s="1">
        <v>0</v>
      </c>
      <c r="O19" s="1">
        <v>0.2</v>
      </c>
      <c r="P19" s="1">
        <v>0.2</v>
      </c>
      <c r="Q19" s="1">
        <v>1.2</v>
      </c>
      <c r="R19" s="1">
        <v>0.3</v>
      </c>
      <c r="S19" s="1">
        <v>16.399999999999999</v>
      </c>
      <c r="T19" s="1">
        <v>0.2</v>
      </c>
      <c r="U19" s="1">
        <v>0.2</v>
      </c>
      <c r="V19" s="1">
        <v>1.2</v>
      </c>
      <c r="W19" s="1">
        <v>2.5</v>
      </c>
      <c r="X19" s="1">
        <v>1.4</v>
      </c>
      <c r="Y19" s="1">
        <v>0.9</v>
      </c>
      <c r="Z19" s="1">
        <v>1.2</v>
      </c>
      <c r="AA19" s="1">
        <v>0.3</v>
      </c>
      <c r="AB19" s="1">
        <v>0.4</v>
      </c>
      <c r="AC19" s="1">
        <v>0.2</v>
      </c>
      <c r="AD19" s="1">
        <v>35.6</v>
      </c>
      <c r="AE19" s="1">
        <v>11.9</v>
      </c>
      <c r="AF19" s="8">
        <v>8.6999999999999993</v>
      </c>
    </row>
    <row r="20" spans="1:32" x14ac:dyDescent="0.25">
      <c r="A20" s="7" t="s">
        <v>155</v>
      </c>
      <c r="B20" s="1" t="s">
        <v>67</v>
      </c>
      <c r="C20" s="1">
        <v>0.4</v>
      </c>
      <c r="D20" s="1">
        <v>0.1</v>
      </c>
      <c r="E20" s="1">
        <v>0.1</v>
      </c>
      <c r="F20" s="1">
        <v>7.4</v>
      </c>
      <c r="G20" s="1">
        <v>5.8</v>
      </c>
      <c r="H20" s="1">
        <v>0.2</v>
      </c>
      <c r="I20" s="1">
        <v>1.3</v>
      </c>
      <c r="J20" s="1">
        <v>8.9</v>
      </c>
      <c r="K20" s="1">
        <v>8.6999999999999993</v>
      </c>
      <c r="L20" s="1">
        <v>25.3</v>
      </c>
      <c r="M20" s="1">
        <v>3.5</v>
      </c>
      <c r="N20" s="1">
        <v>2.8</v>
      </c>
      <c r="O20" s="1">
        <v>8.6999999999999993</v>
      </c>
      <c r="P20" s="1">
        <v>0.7</v>
      </c>
      <c r="Q20" s="1">
        <v>2.7</v>
      </c>
      <c r="R20" s="1">
        <v>0</v>
      </c>
      <c r="S20" s="1">
        <v>0.2</v>
      </c>
      <c r="T20" s="1">
        <v>0.2</v>
      </c>
      <c r="U20" s="1">
        <v>0.2</v>
      </c>
      <c r="V20" s="1">
        <v>0.5</v>
      </c>
      <c r="W20" s="1">
        <v>0.3</v>
      </c>
      <c r="X20" s="1">
        <v>0.1</v>
      </c>
      <c r="Y20" s="1">
        <v>0.1</v>
      </c>
      <c r="Z20" s="1">
        <v>0.1</v>
      </c>
      <c r="AA20" s="1">
        <v>0</v>
      </c>
      <c r="AB20" s="1">
        <v>0.2</v>
      </c>
      <c r="AC20" s="1">
        <v>0.4</v>
      </c>
      <c r="AD20" s="1">
        <v>16.100000000000001</v>
      </c>
      <c r="AE20" s="1">
        <v>4.8</v>
      </c>
      <c r="AF20" s="8">
        <v>0.2</v>
      </c>
    </row>
    <row r="21" spans="1:32" x14ac:dyDescent="0.25">
      <c r="A21" s="7" t="s">
        <v>156</v>
      </c>
      <c r="B21" s="1" t="s">
        <v>67</v>
      </c>
      <c r="C21" s="1">
        <v>0.7</v>
      </c>
      <c r="D21" s="1">
        <v>1.6</v>
      </c>
      <c r="E21" s="1">
        <v>0.8</v>
      </c>
      <c r="F21" s="1">
        <v>0.6</v>
      </c>
      <c r="G21" s="1">
        <v>1</v>
      </c>
      <c r="H21" s="1">
        <v>2.4</v>
      </c>
      <c r="I21" s="1">
        <v>0.3</v>
      </c>
      <c r="J21" s="1">
        <v>15.3</v>
      </c>
      <c r="K21" s="1">
        <v>1.4</v>
      </c>
      <c r="L21" s="1">
        <v>12.8</v>
      </c>
      <c r="M21" s="1">
        <v>0.8</v>
      </c>
      <c r="N21" s="1">
        <v>2.4</v>
      </c>
      <c r="O21" s="1">
        <v>2.4</v>
      </c>
      <c r="P21" s="1">
        <v>1.3</v>
      </c>
      <c r="Q21" s="1">
        <v>3.3</v>
      </c>
      <c r="R21" s="1">
        <v>0</v>
      </c>
      <c r="S21" s="1">
        <v>0.1</v>
      </c>
      <c r="T21" s="1">
        <v>0.5</v>
      </c>
      <c r="U21" s="1">
        <v>0.6</v>
      </c>
      <c r="V21" s="1">
        <v>2</v>
      </c>
      <c r="W21" s="1">
        <v>1.7</v>
      </c>
      <c r="X21" s="1">
        <v>0.1</v>
      </c>
      <c r="Y21" s="1">
        <v>5.8</v>
      </c>
      <c r="Z21" s="1">
        <v>0.9</v>
      </c>
      <c r="AA21" s="1">
        <v>1.5</v>
      </c>
      <c r="AB21" s="1">
        <v>0.3</v>
      </c>
      <c r="AC21" s="1">
        <v>1.6</v>
      </c>
      <c r="AD21" s="1">
        <v>29.7</v>
      </c>
      <c r="AE21" s="1">
        <v>7.2</v>
      </c>
      <c r="AF21" s="8">
        <v>1</v>
      </c>
    </row>
    <row r="22" spans="1:32" x14ac:dyDescent="0.25">
      <c r="A22" s="7" t="s">
        <v>157</v>
      </c>
      <c r="B22" s="1" t="s">
        <v>67</v>
      </c>
      <c r="C22" s="1">
        <v>1.7</v>
      </c>
      <c r="D22" s="1">
        <v>1.7</v>
      </c>
      <c r="E22" s="1">
        <v>8.6</v>
      </c>
      <c r="F22" s="1">
        <v>12.6</v>
      </c>
      <c r="G22" s="1">
        <v>7.8</v>
      </c>
      <c r="H22" s="1">
        <v>2.1</v>
      </c>
      <c r="I22" s="1">
        <v>1.9</v>
      </c>
      <c r="J22" s="1">
        <v>12.2</v>
      </c>
      <c r="K22" s="1">
        <v>7.7</v>
      </c>
      <c r="L22" s="1">
        <v>13.9</v>
      </c>
      <c r="M22" s="1">
        <v>1</v>
      </c>
      <c r="N22" s="1">
        <v>0.3</v>
      </c>
      <c r="O22" s="1">
        <v>1.5</v>
      </c>
      <c r="P22" s="1">
        <v>1</v>
      </c>
      <c r="Q22" s="1">
        <v>1.1000000000000001</v>
      </c>
      <c r="R22" s="1">
        <v>0</v>
      </c>
      <c r="S22" s="1">
        <v>0.1</v>
      </c>
      <c r="T22" s="1">
        <v>0.2</v>
      </c>
      <c r="U22" s="1">
        <v>0</v>
      </c>
      <c r="V22" s="1">
        <v>0.2</v>
      </c>
      <c r="W22" s="1">
        <v>0.3</v>
      </c>
      <c r="X22" s="1">
        <v>0</v>
      </c>
      <c r="Y22" s="1">
        <v>0.7</v>
      </c>
      <c r="Z22" s="1">
        <v>0.1</v>
      </c>
      <c r="AA22" s="1">
        <v>0.1</v>
      </c>
      <c r="AB22" s="1">
        <v>0.1</v>
      </c>
      <c r="AC22" s="1">
        <v>0.6</v>
      </c>
      <c r="AD22" s="1">
        <v>19.899999999999999</v>
      </c>
      <c r="AE22" s="1">
        <v>2.6</v>
      </c>
      <c r="AF22" s="8">
        <v>0.3</v>
      </c>
    </row>
    <row r="23" spans="1:32" x14ac:dyDescent="0.25">
      <c r="A23" s="7" t="s">
        <v>158</v>
      </c>
      <c r="B23" s="1" t="s">
        <v>67</v>
      </c>
      <c r="C23" s="1">
        <v>4.8</v>
      </c>
      <c r="D23" s="1">
        <v>3.5</v>
      </c>
      <c r="E23" s="1">
        <v>2.9</v>
      </c>
      <c r="F23" s="1">
        <v>1</v>
      </c>
      <c r="G23" s="1">
        <v>1.1000000000000001</v>
      </c>
      <c r="H23" s="1">
        <v>4.5</v>
      </c>
      <c r="I23" s="1">
        <v>9</v>
      </c>
      <c r="J23" s="1">
        <v>13.2</v>
      </c>
      <c r="K23" s="1">
        <v>1.9</v>
      </c>
      <c r="L23" s="1">
        <v>6.6</v>
      </c>
      <c r="M23" s="1">
        <v>0.7</v>
      </c>
      <c r="N23" s="1">
        <v>0.4</v>
      </c>
      <c r="O23" s="1">
        <v>0.5</v>
      </c>
      <c r="P23" s="1">
        <v>4.0999999999999996</v>
      </c>
      <c r="Q23" s="1">
        <v>2.1</v>
      </c>
      <c r="R23" s="1">
        <v>0.1</v>
      </c>
      <c r="S23" s="1">
        <v>0.2</v>
      </c>
      <c r="T23" s="1">
        <v>0.7</v>
      </c>
      <c r="U23" s="1">
        <v>0.1</v>
      </c>
      <c r="V23" s="1">
        <v>0.2</v>
      </c>
      <c r="W23" s="1">
        <v>1</v>
      </c>
      <c r="X23" s="1">
        <v>0.1</v>
      </c>
      <c r="Y23" s="1">
        <v>4.8</v>
      </c>
      <c r="Z23" s="1">
        <v>1.8</v>
      </c>
      <c r="AA23" s="1">
        <v>1.7</v>
      </c>
      <c r="AB23" s="1">
        <v>0.6</v>
      </c>
      <c r="AC23" s="1">
        <v>1.4</v>
      </c>
      <c r="AD23" s="1">
        <v>22.7</v>
      </c>
      <c r="AE23" s="1">
        <v>7.4</v>
      </c>
      <c r="AF23" s="8">
        <v>0.7</v>
      </c>
    </row>
    <row r="24" spans="1:32" x14ac:dyDescent="0.25">
      <c r="A24" s="7" t="s">
        <v>159</v>
      </c>
      <c r="B24" s="1" t="s">
        <v>67</v>
      </c>
      <c r="C24" s="1">
        <v>0.1</v>
      </c>
      <c r="D24" s="1">
        <v>0.2</v>
      </c>
      <c r="E24" s="1">
        <v>0.7</v>
      </c>
      <c r="F24" s="1">
        <v>0.9</v>
      </c>
      <c r="G24" s="1">
        <v>4.2</v>
      </c>
      <c r="H24" s="1">
        <v>0.2</v>
      </c>
      <c r="I24" s="1">
        <v>0.3</v>
      </c>
      <c r="J24" s="1">
        <v>8.8000000000000007</v>
      </c>
      <c r="K24" s="1">
        <v>2.8</v>
      </c>
      <c r="L24" s="1">
        <v>24.2</v>
      </c>
      <c r="M24" s="1">
        <v>0.6</v>
      </c>
      <c r="N24" s="1">
        <v>2.4</v>
      </c>
      <c r="O24" s="1">
        <v>7.6</v>
      </c>
      <c r="P24" s="1">
        <v>1.3</v>
      </c>
      <c r="Q24" s="1">
        <v>4.5</v>
      </c>
      <c r="R24" s="1">
        <v>0</v>
      </c>
      <c r="S24" s="1">
        <v>0</v>
      </c>
      <c r="T24" s="1">
        <v>0.1</v>
      </c>
      <c r="U24" s="1">
        <v>0.1</v>
      </c>
      <c r="V24" s="1">
        <v>0.7</v>
      </c>
      <c r="W24" s="1">
        <v>0.5</v>
      </c>
      <c r="X24" s="1">
        <v>0.1</v>
      </c>
      <c r="Y24" s="1">
        <v>0.6</v>
      </c>
      <c r="Z24" s="1">
        <v>0.1</v>
      </c>
      <c r="AA24" s="1">
        <v>0.1</v>
      </c>
      <c r="AB24" s="1">
        <v>0.1</v>
      </c>
      <c r="AC24" s="1">
        <v>0.5</v>
      </c>
      <c r="AD24" s="1">
        <v>31.4</v>
      </c>
      <c r="AE24" s="1">
        <v>6.4</v>
      </c>
      <c r="AF24" s="8">
        <v>0.4</v>
      </c>
    </row>
    <row r="25" spans="1:32" x14ac:dyDescent="0.25">
      <c r="A25" s="7" t="s">
        <v>160</v>
      </c>
      <c r="B25" s="1" t="s">
        <v>67</v>
      </c>
      <c r="C25" s="1">
        <v>0</v>
      </c>
      <c r="D25" s="1">
        <v>0</v>
      </c>
      <c r="E25" s="1">
        <v>1.3</v>
      </c>
      <c r="F25" s="1">
        <v>1.3</v>
      </c>
      <c r="G25" s="1">
        <v>2.7</v>
      </c>
      <c r="H25" s="1">
        <v>0</v>
      </c>
      <c r="I25" s="1">
        <v>0.1</v>
      </c>
      <c r="J25" s="1">
        <v>14.2</v>
      </c>
      <c r="K25" s="1">
        <v>14.9</v>
      </c>
      <c r="L25" s="1">
        <v>14.1</v>
      </c>
      <c r="M25" s="1">
        <v>0</v>
      </c>
      <c r="N25" s="1">
        <v>0.2</v>
      </c>
      <c r="O25" s="1">
        <v>6.6</v>
      </c>
      <c r="P25" s="1">
        <v>0.1</v>
      </c>
      <c r="Q25" s="1">
        <v>2.6</v>
      </c>
      <c r="R25" s="1">
        <v>0</v>
      </c>
      <c r="S25" s="1">
        <v>3</v>
      </c>
      <c r="T25" s="1">
        <v>0.1</v>
      </c>
      <c r="U25" s="1">
        <v>0</v>
      </c>
      <c r="V25" s="1">
        <v>0.1</v>
      </c>
      <c r="W25" s="1">
        <v>0.2</v>
      </c>
      <c r="X25" s="1">
        <v>0.1</v>
      </c>
      <c r="Y25" s="1">
        <v>0</v>
      </c>
      <c r="Z25" s="1">
        <v>0</v>
      </c>
      <c r="AA25" s="1">
        <v>0</v>
      </c>
      <c r="AB25" s="1">
        <v>0.1</v>
      </c>
      <c r="AC25" s="1">
        <v>1.4</v>
      </c>
      <c r="AD25" s="1">
        <v>31.8</v>
      </c>
      <c r="AE25" s="1">
        <v>2.2999999999999998</v>
      </c>
      <c r="AF25" s="8">
        <v>2.6</v>
      </c>
    </row>
    <row r="26" spans="1:32" x14ac:dyDescent="0.25">
      <c r="A26" s="7" t="s">
        <v>161</v>
      </c>
      <c r="B26" s="1" t="s">
        <v>67</v>
      </c>
      <c r="C26" s="1">
        <v>0.9</v>
      </c>
      <c r="D26" s="1">
        <v>0.1</v>
      </c>
      <c r="E26" s="1">
        <v>1.1000000000000001</v>
      </c>
      <c r="F26" s="1">
        <v>9.9</v>
      </c>
      <c r="G26" s="1">
        <v>8.5</v>
      </c>
      <c r="H26" s="1">
        <v>0.1</v>
      </c>
      <c r="I26" s="1">
        <v>2.8</v>
      </c>
      <c r="J26" s="1">
        <v>22.5</v>
      </c>
      <c r="K26" s="1">
        <v>8.4</v>
      </c>
      <c r="L26" s="1">
        <v>16.100000000000001</v>
      </c>
      <c r="M26" s="1">
        <v>0.8</v>
      </c>
      <c r="N26" s="1">
        <v>0.3</v>
      </c>
      <c r="O26" s="1">
        <v>1.6</v>
      </c>
      <c r="P26" s="1">
        <v>1.4</v>
      </c>
      <c r="Q26" s="1">
        <v>1.6</v>
      </c>
      <c r="R26" s="1">
        <v>0</v>
      </c>
      <c r="S26" s="1">
        <v>1.3</v>
      </c>
      <c r="T26" s="1">
        <v>0.2</v>
      </c>
      <c r="U26" s="1">
        <v>0</v>
      </c>
      <c r="V26" s="1">
        <v>0.1</v>
      </c>
      <c r="W26" s="1">
        <v>0</v>
      </c>
      <c r="X26" s="1">
        <v>0.1</v>
      </c>
      <c r="Y26" s="1">
        <v>0.2</v>
      </c>
      <c r="Z26" s="1">
        <v>0</v>
      </c>
      <c r="AA26" s="1">
        <v>0</v>
      </c>
      <c r="AB26" s="1">
        <v>0.1</v>
      </c>
      <c r="AC26" s="1">
        <v>0.3</v>
      </c>
      <c r="AD26" s="1">
        <v>19.5</v>
      </c>
      <c r="AE26" s="1">
        <v>1.9</v>
      </c>
      <c r="AF26" s="8">
        <v>0.3</v>
      </c>
    </row>
    <row r="27" spans="1:32" x14ac:dyDescent="0.25">
      <c r="A27" s="7" t="s">
        <v>162</v>
      </c>
      <c r="B27" s="1" t="s">
        <v>67</v>
      </c>
      <c r="C27" s="1">
        <v>0.2</v>
      </c>
      <c r="D27" s="1">
        <v>0.1</v>
      </c>
      <c r="E27" s="1">
        <v>0.1</v>
      </c>
      <c r="F27" s="1">
        <v>2.9</v>
      </c>
      <c r="G27" s="1">
        <v>1.7</v>
      </c>
      <c r="H27" s="1">
        <v>0.1</v>
      </c>
      <c r="I27" s="1">
        <v>2</v>
      </c>
      <c r="J27" s="1">
        <v>13.5</v>
      </c>
      <c r="K27" s="1">
        <v>11.5</v>
      </c>
      <c r="L27" s="1">
        <v>27</v>
      </c>
      <c r="M27" s="1">
        <v>0.2</v>
      </c>
      <c r="N27" s="1">
        <v>0.1</v>
      </c>
      <c r="O27" s="1">
        <v>1.6</v>
      </c>
      <c r="P27" s="1">
        <v>0.2</v>
      </c>
      <c r="Q27" s="1">
        <v>1.1000000000000001</v>
      </c>
      <c r="R27" s="1">
        <v>0</v>
      </c>
      <c r="S27" s="1">
        <v>0</v>
      </c>
      <c r="T27" s="1">
        <v>0.1</v>
      </c>
      <c r="U27" s="1">
        <v>0</v>
      </c>
      <c r="V27" s="1">
        <v>0.1</v>
      </c>
      <c r="W27" s="1">
        <v>0.2</v>
      </c>
      <c r="X27" s="1">
        <v>0.2</v>
      </c>
      <c r="Y27" s="1">
        <v>0.3</v>
      </c>
      <c r="Z27" s="1">
        <v>0.1</v>
      </c>
      <c r="AA27" s="1">
        <v>0</v>
      </c>
      <c r="AB27" s="1">
        <v>0.1</v>
      </c>
      <c r="AC27" s="1">
        <v>0.8</v>
      </c>
      <c r="AD27" s="1">
        <v>30.4</v>
      </c>
      <c r="AE27" s="1">
        <v>5.2</v>
      </c>
      <c r="AF27" s="8">
        <v>0.4</v>
      </c>
    </row>
    <row r="28" spans="1:32" x14ac:dyDescent="0.25">
      <c r="A28" s="7" t="s">
        <v>163</v>
      </c>
      <c r="B28" s="1" t="s">
        <v>67</v>
      </c>
      <c r="C28" s="1">
        <v>0.1</v>
      </c>
      <c r="D28" s="1">
        <v>0</v>
      </c>
      <c r="E28" s="1">
        <v>0</v>
      </c>
      <c r="F28" s="1">
        <v>0.5</v>
      </c>
      <c r="G28" s="1">
        <v>0.6</v>
      </c>
      <c r="H28" s="1">
        <v>0</v>
      </c>
      <c r="I28" s="1">
        <v>0.6</v>
      </c>
      <c r="J28" s="1">
        <v>13.5</v>
      </c>
      <c r="K28" s="1">
        <v>2</v>
      </c>
      <c r="L28" s="1">
        <v>10.9</v>
      </c>
      <c r="M28" s="1">
        <v>8.4</v>
      </c>
      <c r="N28" s="1">
        <v>1.1000000000000001</v>
      </c>
      <c r="O28" s="1">
        <v>18.2</v>
      </c>
      <c r="P28" s="1">
        <v>9.1999999999999993</v>
      </c>
      <c r="Q28" s="1">
        <v>8.6999999999999993</v>
      </c>
      <c r="R28" s="1">
        <v>0</v>
      </c>
      <c r="S28" s="1">
        <v>0.3</v>
      </c>
      <c r="T28" s="1">
        <v>0.5</v>
      </c>
      <c r="U28" s="1">
        <v>0.2</v>
      </c>
      <c r="V28" s="1">
        <v>0.9</v>
      </c>
      <c r="W28" s="1">
        <v>1.2</v>
      </c>
      <c r="X28" s="1">
        <v>0</v>
      </c>
      <c r="Y28" s="1">
        <v>0</v>
      </c>
      <c r="Z28" s="1">
        <v>0</v>
      </c>
      <c r="AA28" s="1">
        <v>0</v>
      </c>
      <c r="AB28" s="1">
        <v>0.2</v>
      </c>
      <c r="AC28" s="1">
        <v>0.3</v>
      </c>
      <c r="AD28" s="1">
        <v>18</v>
      </c>
      <c r="AE28" s="1">
        <v>3.7</v>
      </c>
      <c r="AF28" s="8">
        <v>0.8</v>
      </c>
    </row>
    <row r="29" spans="1:32" x14ac:dyDescent="0.25">
      <c r="A29" s="7" t="s">
        <v>164</v>
      </c>
      <c r="B29" s="1" t="s">
        <v>67</v>
      </c>
      <c r="C29" s="1">
        <v>0.1</v>
      </c>
      <c r="D29" s="1">
        <v>0</v>
      </c>
      <c r="E29" s="1">
        <v>1</v>
      </c>
      <c r="F29" s="1">
        <v>2.9</v>
      </c>
      <c r="G29" s="1">
        <v>14.7</v>
      </c>
      <c r="H29" s="1">
        <v>0</v>
      </c>
      <c r="I29" s="1">
        <v>0.2</v>
      </c>
      <c r="J29" s="1">
        <v>13.3</v>
      </c>
      <c r="K29" s="1">
        <v>4.8</v>
      </c>
      <c r="L29" s="1">
        <v>23.9</v>
      </c>
      <c r="M29" s="1">
        <v>0.1</v>
      </c>
      <c r="N29" s="1">
        <v>0</v>
      </c>
      <c r="O29" s="1">
        <v>1.7</v>
      </c>
      <c r="P29" s="1">
        <v>0.2</v>
      </c>
      <c r="Q29" s="1">
        <v>2.7</v>
      </c>
      <c r="R29" s="1">
        <v>0</v>
      </c>
      <c r="S29" s="1">
        <v>2.7</v>
      </c>
      <c r="T29" s="1">
        <v>0</v>
      </c>
      <c r="U29" s="1">
        <v>0</v>
      </c>
      <c r="V29" s="1">
        <v>0.1</v>
      </c>
      <c r="W29" s="1">
        <v>0.2</v>
      </c>
      <c r="X29" s="1">
        <v>0.1</v>
      </c>
      <c r="Y29" s="1">
        <v>0</v>
      </c>
      <c r="Z29" s="1">
        <v>0</v>
      </c>
      <c r="AA29" s="1">
        <v>0</v>
      </c>
      <c r="AB29" s="1">
        <v>0.1</v>
      </c>
      <c r="AC29" s="1">
        <v>1</v>
      </c>
      <c r="AD29" s="1">
        <v>25.5</v>
      </c>
      <c r="AE29" s="1">
        <v>4.5</v>
      </c>
      <c r="AF29" s="8">
        <v>0.2</v>
      </c>
    </row>
    <row r="30" spans="1:32" x14ac:dyDescent="0.25">
      <c r="A30" s="7" t="s">
        <v>165</v>
      </c>
      <c r="B30" s="1" t="s">
        <v>67</v>
      </c>
      <c r="C30" s="1">
        <v>0.1</v>
      </c>
      <c r="D30" s="1">
        <v>0.1</v>
      </c>
      <c r="E30" s="1">
        <v>0</v>
      </c>
      <c r="F30" s="1">
        <v>1.4</v>
      </c>
      <c r="G30" s="1">
        <v>0.8</v>
      </c>
      <c r="H30" s="1">
        <v>0.1</v>
      </c>
      <c r="I30" s="1">
        <v>1.6</v>
      </c>
      <c r="J30" s="1">
        <v>15.5</v>
      </c>
      <c r="K30" s="1">
        <v>4.5999999999999996</v>
      </c>
      <c r="L30" s="1">
        <v>13.5</v>
      </c>
      <c r="M30" s="1">
        <v>1.4</v>
      </c>
      <c r="N30" s="1">
        <v>1.1000000000000001</v>
      </c>
      <c r="O30" s="1">
        <v>8.6999999999999993</v>
      </c>
      <c r="P30" s="1">
        <v>8</v>
      </c>
      <c r="Q30" s="1">
        <v>8.3000000000000007</v>
      </c>
      <c r="R30" s="1">
        <v>0</v>
      </c>
      <c r="S30" s="1">
        <v>1</v>
      </c>
      <c r="T30" s="1">
        <v>0.3</v>
      </c>
      <c r="U30" s="1">
        <v>0.1</v>
      </c>
      <c r="V30" s="1">
        <v>0.4</v>
      </c>
      <c r="W30" s="1">
        <v>1</v>
      </c>
      <c r="X30" s="1">
        <v>0.1</v>
      </c>
      <c r="Y30" s="1">
        <v>0.1</v>
      </c>
      <c r="Z30" s="1">
        <v>0</v>
      </c>
      <c r="AA30" s="1">
        <v>0</v>
      </c>
      <c r="AB30" s="1">
        <v>0.2</v>
      </c>
      <c r="AC30" s="1">
        <v>0.3</v>
      </c>
      <c r="AD30" s="1">
        <v>26.4</v>
      </c>
      <c r="AE30" s="1">
        <v>3.7</v>
      </c>
      <c r="AF30" s="8">
        <v>1.1000000000000001</v>
      </c>
    </row>
    <row r="31" spans="1:32" ht="15.75" thickBot="1" x14ac:dyDescent="0.3">
      <c r="A31" s="9" t="s">
        <v>166</v>
      </c>
      <c r="B31" s="10" t="s">
        <v>67</v>
      </c>
      <c r="C31" s="10">
        <v>0.3</v>
      </c>
      <c r="D31" s="10">
        <v>0.7</v>
      </c>
      <c r="E31" s="10">
        <v>0.2</v>
      </c>
      <c r="F31" s="10">
        <v>15.9</v>
      </c>
      <c r="G31" s="10">
        <v>6.2</v>
      </c>
      <c r="H31" s="10">
        <v>0</v>
      </c>
      <c r="I31" s="10">
        <v>0</v>
      </c>
      <c r="J31" s="10">
        <v>37</v>
      </c>
      <c r="K31" s="10">
        <v>6.9</v>
      </c>
      <c r="L31" s="10">
        <v>10.5</v>
      </c>
      <c r="M31" s="10">
        <v>0.3</v>
      </c>
      <c r="N31" s="10">
        <v>0.2</v>
      </c>
      <c r="O31" s="10">
        <v>2</v>
      </c>
      <c r="P31" s="10">
        <v>0.1</v>
      </c>
      <c r="Q31" s="10">
        <v>1.2</v>
      </c>
      <c r="R31" s="10">
        <v>0</v>
      </c>
      <c r="S31" s="10">
        <v>3.6</v>
      </c>
      <c r="T31" s="10">
        <v>0</v>
      </c>
      <c r="U31" s="10">
        <v>0</v>
      </c>
      <c r="V31" s="10">
        <v>0.1</v>
      </c>
      <c r="W31" s="10">
        <v>0.1</v>
      </c>
      <c r="X31" s="10">
        <v>0.1</v>
      </c>
      <c r="Y31" s="10">
        <v>0.4</v>
      </c>
      <c r="Z31" s="10">
        <v>0.1</v>
      </c>
      <c r="AA31" s="10">
        <v>0</v>
      </c>
      <c r="AB31" s="10">
        <v>0</v>
      </c>
      <c r="AC31" s="10">
        <v>0.1</v>
      </c>
      <c r="AD31" s="10">
        <v>11.5</v>
      </c>
      <c r="AE31" s="10">
        <v>2.4</v>
      </c>
      <c r="AF31" s="11">
        <v>0.1</v>
      </c>
    </row>
    <row r="33" spans="2:32" ht="15.75" thickBot="1" x14ac:dyDescent="0.3"/>
    <row r="34" spans="2:32" ht="15.75" thickBot="1" x14ac:dyDescent="0.3">
      <c r="B34" s="115" t="s">
        <v>243</v>
      </c>
      <c r="C34" s="116">
        <v>0</v>
      </c>
      <c r="D34" s="116" t="s">
        <v>177</v>
      </c>
      <c r="E34" s="116">
        <v>0</v>
      </c>
      <c r="F34" s="116">
        <v>0</v>
      </c>
      <c r="G34" s="116">
        <v>0</v>
      </c>
      <c r="H34" s="116" t="s">
        <v>178</v>
      </c>
      <c r="I34" s="116">
        <v>0</v>
      </c>
      <c r="J34" s="116">
        <v>0</v>
      </c>
      <c r="K34" s="116">
        <v>0</v>
      </c>
      <c r="L34" s="116">
        <v>0</v>
      </c>
      <c r="M34" s="116">
        <v>0</v>
      </c>
      <c r="N34" s="116">
        <v>0</v>
      </c>
      <c r="O34" s="116">
        <v>0</v>
      </c>
      <c r="P34" s="116">
        <v>0</v>
      </c>
      <c r="Q34" s="116">
        <v>0</v>
      </c>
      <c r="R34" s="116" t="s">
        <v>179</v>
      </c>
      <c r="S34" s="116" t="s">
        <v>33</v>
      </c>
      <c r="T34" s="116" t="s">
        <v>180</v>
      </c>
      <c r="U34" s="116" t="s">
        <v>181</v>
      </c>
      <c r="V34" s="116" t="s">
        <v>182</v>
      </c>
      <c r="W34" s="116" t="s">
        <v>179</v>
      </c>
      <c r="X34" s="116" t="s">
        <v>183</v>
      </c>
      <c r="Y34" s="116" t="s">
        <v>184</v>
      </c>
      <c r="Z34" s="116" t="s">
        <v>185</v>
      </c>
      <c r="AA34" s="116" t="s">
        <v>186</v>
      </c>
      <c r="AB34" s="116" t="s">
        <v>187</v>
      </c>
      <c r="AC34" s="116">
        <v>0</v>
      </c>
      <c r="AD34" s="116">
        <v>0</v>
      </c>
      <c r="AE34" s="116">
        <v>0</v>
      </c>
      <c r="AF34" s="117">
        <v>0</v>
      </c>
    </row>
    <row r="35" spans="2:32" ht="15.75" thickBot="1" x14ac:dyDescent="0.3"/>
    <row r="36" spans="2:32" x14ac:dyDescent="0.25">
      <c r="B36" s="99" t="s">
        <v>252</v>
      </c>
      <c r="C36" s="21">
        <v>0</v>
      </c>
      <c r="D36" s="21">
        <v>0</v>
      </c>
      <c r="E36" s="21">
        <v>0</v>
      </c>
      <c r="F36" s="21">
        <v>0</v>
      </c>
      <c r="G36" s="21">
        <v>0</v>
      </c>
      <c r="H36" s="21">
        <v>0</v>
      </c>
      <c r="I36" s="21">
        <v>0</v>
      </c>
      <c r="J36" s="21">
        <v>0</v>
      </c>
      <c r="K36" s="21">
        <v>0</v>
      </c>
      <c r="L36" s="21">
        <v>0</v>
      </c>
      <c r="M36" s="21">
        <v>0</v>
      </c>
      <c r="N36" s="21">
        <v>0</v>
      </c>
      <c r="O36" s="21">
        <v>0</v>
      </c>
      <c r="P36" s="21">
        <v>0</v>
      </c>
      <c r="Q36" s="21">
        <v>0</v>
      </c>
      <c r="R36" s="21">
        <v>0.5</v>
      </c>
      <c r="S36" s="21">
        <v>1.5</v>
      </c>
      <c r="T36" s="21">
        <v>0.1</v>
      </c>
      <c r="U36" s="21">
        <v>0.1</v>
      </c>
      <c r="V36" s="21">
        <v>1.1000000000000001</v>
      </c>
      <c r="W36" s="21">
        <v>2.8</v>
      </c>
      <c r="X36" s="21">
        <v>0.2</v>
      </c>
      <c r="Y36" s="21">
        <v>0</v>
      </c>
      <c r="Z36" s="21">
        <v>4.5999999999999996</v>
      </c>
      <c r="AA36" s="21">
        <v>2.9</v>
      </c>
      <c r="AB36" s="21">
        <v>0.5</v>
      </c>
      <c r="AC36" s="21">
        <v>3.8</v>
      </c>
      <c r="AD36" s="21">
        <v>0.6</v>
      </c>
      <c r="AE36" s="21">
        <v>30.9</v>
      </c>
      <c r="AF36" s="118">
        <v>37.5</v>
      </c>
    </row>
    <row r="37" spans="2:32" ht="15.75" thickBot="1" x14ac:dyDescent="0.3">
      <c r="B37" s="114" t="s">
        <v>253</v>
      </c>
      <c r="C37" s="27">
        <v>0.2</v>
      </c>
      <c r="D37" s="27">
        <v>0.2</v>
      </c>
      <c r="E37" s="27">
        <v>0.7</v>
      </c>
      <c r="F37" s="27">
        <v>2.9</v>
      </c>
      <c r="G37" s="27">
        <v>1.7</v>
      </c>
      <c r="H37" s="27">
        <v>0.1</v>
      </c>
      <c r="I37" s="27">
        <v>0.6</v>
      </c>
      <c r="J37" s="27">
        <v>13.5</v>
      </c>
      <c r="K37" s="27">
        <v>4.5999999999999996</v>
      </c>
      <c r="L37" s="27">
        <v>13.5</v>
      </c>
      <c r="M37" s="27">
        <v>0.7</v>
      </c>
      <c r="N37" s="27">
        <v>0.4</v>
      </c>
      <c r="O37" s="27">
        <v>2</v>
      </c>
      <c r="P37" s="27">
        <v>1</v>
      </c>
      <c r="Q37" s="27">
        <v>2.7</v>
      </c>
      <c r="R37" s="27">
        <v>0</v>
      </c>
      <c r="S37" s="27">
        <v>1</v>
      </c>
      <c r="T37" s="27">
        <v>0.2</v>
      </c>
      <c r="U37" s="27">
        <v>0.1</v>
      </c>
      <c r="V37" s="27">
        <v>0.4</v>
      </c>
      <c r="W37" s="27">
        <v>0.5</v>
      </c>
      <c r="X37" s="27">
        <v>0.1</v>
      </c>
      <c r="Y37" s="27">
        <v>0.4</v>
      </c>
      <c r="Z37" s="27">
        <v>0.1</v>
      </c>
      <c r="AA37" s="27">
        <v>0</v>
      </c>
      <c r="AB37" s="27">
        <v>0.1</v>
      </c>
      <c r="AC37" s="27">
        <v>0.5</v>
      </c>
      <c r="AD37" s="27">
        <v>25.5</v>
      </c>
      <c r="AE37" s="27">
        <v>4.8</v>
      </c>
      <c r="AF37" s="28">
        <v>0.7</v>
      </c>
    </row>
    <row r="40" spans="2:32" x14ac:dyDescent="0.25">
      <c r="B40" t="s">
        <v>244</v>
      </c>
      <c r="C40" s="55"/>
      <c r="D40" s="55"/>
      <c r="E40" s="55"/>
      <c r="F40" s="55"/>
      <c r="G40" s="55"/>
      <c r="H40" s="55"/>
      <c r="I40" s="55"/>
      <c r="J40" s="55"/>
      <c r="K40" s="55"/>
      <c r="L40" s="55"/>
      <c r="M40" s="55"/>
      <c r="N40" s="55"/>
      <c r="O40" s="55"/>
      <c r="P40" s="55"/>
      <c r="Q40" s="55"/>
      <c r="R40" s="55"/>
      <c r="S40" s="55"/>
      <c r="T40" s="55"/>
      <c r="U40" s="55"/>
      <c r="V40" s="55"/>
      <c r="W40" s="55"/>
      <c r="X40" s="55"/>
      <c r="Y40" s="55"/>
      <c r="Z40" s="55"/>
      <c r="AA40" s="55"/>
      <c r="AB40" s="55"/>
      <c r="AC40" s="55"/>
      <c r="AD40" s="55"/>
      <c r="AE40" s="55"/>
      <c r="AF40" s="55"/>
    </row>
    <row r="41" spans="2:32" x14ac:dyDescent="0.25">
      <c r="C41" s="55"/>
      <c r="D41" s="55"/>
      <c r="E41" s="55"/>
      <c r="F41" s="55"/>
      <c r="G41" s="55"/>
      <c r="H41" s="55"/>
      <c r="I41" s="55"/>
      <c r="J41" s="55"/>
      <c r="K41" s="55"/>
      <c r="L41" s="55"/>
      <c r="M41" s="55"/>
      <c r="N41" s="55"/>
      <c r="O41" s="55"/>
      <c r="P41" s="55"/>
      <c r="Q41" s="55"/>
      <c r="R41" s="55"/>
      <c r="S41" s="55"/>
      <c r="T41" s="55"/>
      <c r="U41" s="55"/>
      <c r="V41" s="55"/>
      <c r="W41" s="55"/>
      <c r="X41" s="55"/>
      <c r="Y41" s="55"/>
      <c r="Z41" s="55"/>
      <c r="AA41" s="55"/>
      <c r="AB41" s="55"/>
      <c r="AC41" s="55"/>
      <c r="AD41" s="55"/>
      <c r="AE41" s="55"/>
      <c r="AF41" s="55"/>
    </row>
  </sheetData>
  <pageMargins left="0.7" right="0.7" top="0.75" bottom="0.75" header="0.3" footer="0.3"/>
  <ignoredErrors>
    <ignoredError sqref="D34:AF34" numberStoredAsText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492795-E7D5-40CD-8FD9-78E17E60EA61}">
  <dimension ref="A2:Q37"/>
  <sheetViews>
    <sheetView workbookViewId="0">
      <selection activeCell="S45" sqref="S45"/>
    </sheetView>
  </sheetViews>
  <sheetFormatPr defaultRowHeight="15" x14ac:dyDescent="0.25"/>
  <cols>
    <col min="1" max="2" width="10.5703125" customWidth="1"/>
  </cols>
  <sheetData>
    <row r="2" spans="1:17" ht="15.75" thickBot="1" x14ac:dyDescent="0.3">
      <c r="C2" s="94" t="s">
        <v>203</v>
      </c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</row>
    <row r="3" spans="1:17" ht="15.75" thickBot="1" x14ac:dyDescent="0.3">
      <c r="A3" s="20" t="s">
        <v>68</v>
      </c>
      <c r="B3" s="18" t="s">
        <v>83</v>
      </c>
      <c r="C3" s="16" t="s">
        <v>188</v>
      </c>
      <c r="D3" s="16" t="s">
        <v>189</v>
      </c>
      <c r="E3" s="16" t="s">
        <v>190</v>
      </c>
      <c r="F3" s="16" t="s">
        <v>191</v>
      </c>
      <c r="G3" s="16" t="s">
        <v>192</v>
      </c>
      <c r="H3" s="16" t="s">
        <v>193</v>
      </c>
      <c r="I3" s="16" t="s">
        <v>194</v>
      </c>
      <c r="J3" s="16" t="s">
        <v>195</v>
      </c>
      <c r="K3" s="16" t="s">
        <v>196</v>
      </c>
      <c r="L3" s="16" t="s">
        <v>197</v>
      </c>
      <c r="M3" s="16" t="s">
        <v>202</v>
      </c>
      <c r="N3" s="16" t="s">
        <v>201</v>
      </c>
      <c r="O3" s="16" t="s">
        <v>200</v>
      </c>
      <c r="P3" s="16" t="s">
        <v>199</v>
      </c>
      <c r="Q3" s="17" t="s">
        <v>198</v>
      </c>
    </row>
    <row r="4" spans="1:17" x14ac:dyDescent="0.25">
      <c r="A4" s="4" t="s">
        <v>152</v>
      </c>
      <c r="B4" s="5" t="s">
        <v>67</v>
      </c>
      <c r="C4" s="22">
        <v>4.6609999999999996</v>
      </c>
      <c r="D4" s="22">
        <v>7.734</v>
      </c>
      <c r="E4" s="22">
        <v>2.0619999999999998</v>
      </c>
      <c r="F4" s="22">
        <v>1.915</v>
      </c>
      <c r="G4" s="22">
        <v>2.327</v>
      </c>
      <c r="H4" s="22">
        <v>6.51</v>
      </c>
      <c r="I4" s="22">
        <v>4.8849999999999998</v>
      </c>
      <c r="J4" s="22">
        <v>2.6819999999999999</v>
      </c>
      <c r="K4" s="58">
        <v>0.95</v>
      </c>
      <c r="L4" s="22">
        <v>1.37</v>
      </c>
      <c r="M4" s="22">
        <v>0.47799999999999998</v>
      </c>
      <c r="N4" s="22">
        <v>1.1559999999999999</v>
      </c>
      <c r="O4" s="58">
        <v>1.93</v>
      </c>
      <c r="P4" s="22">
        <v>13.7</v>
      </c>
      <c r="Q4" s="23">
        <v>0.77800000000000002</v>
      </c>
    </row>
    <row r="5" spans="1:17" x14ac:dyDescent="0.25">
      <c r="A5" s="7" t="s">
        <v>153</v>
      </c>
      <c r="B5" s="1" t="s">
        <v>67</v>
      </c>
      <c r="C5" s="2">
        <v>0.93600000000000005</v>
      </c>
      <c r="D5" s="2">
        <v>4.34</v>
      </c>
      <c r="E5" s="2">
        <v>2.399</v>
      </c>
      <c r="F5" s="2">
        <v>3.3</v>
      </c>
      <c r="G5" s="2">
        <v>2.879</v>
      </c>
      <c r="H5" s="2">
        <v>16.059000000000001</v>
      </c>
      <c r="I5" s="2">
        <v>8.5370000000000008</v>
      </c>
      <c r="J5" s="2">
        <v>4.28</v>
      </c>
      <c r="K5" s="59">
        <v>0.99</v>
      </c>
      <c r="L5" s="2">
        <v>1.1839999999999999</v>
      </c>
      <c r="M5" s="2">
        <v>0.67500000000000004</v>
      </c>
      <c r="N5" s="2">
        <v>1.0129999999999999</v>
      </c>
      <c r="O5" s="59">
        <v>2.52</v>
      </c>
      <c r="P5" s="2">
        <v>2.59</v>
      </c>
      <c r="Q5" s="25">
        <v>0.32800000000000001</v>
      </c>
    </row>
    <row r="6" spans="1:17" x14ac:dyDescent="0.25">
      <c r="A6" s="7" t="s">
        <v>154</v>
      </c>
      <c r="B6" s="1" t="s">
        <v>67</v>
      </c>
      <c r="C6" s="2">
        <v>7.8739999999999997</v>
      </c>
      <c r="D6" s="2">
        <v>14.689</v>
      </c>
      <c r="E6" s="2">
        <v>2.57</v>
      </c>
      <c r="F6" s="2">
        <v>0.28999999999999998</v>
      </c>
      <c r="G6" s="2">
        <v>2.1949999999999998</v>
      </c>
      <c r="H6" s="2">
        <v>1.4259999999999999</v>
      </c>
      <c r="I6" s="2">
        <v>3.7869999999999999</v>
      </c>
      <c r="J6" s="2">
        <v>1.6519999999999999</v>
      </c>
      <c r="K6" s="59">
        <v>1.27</v>
      </c>
      <c r="L6" s="2">
        <v>1.3540000000000001</v>
      </c>
      <c r="M6" s="2">
        <v>0.42499999999999999</v>
      </c>
      <c r="N6" s="2">
        <v>3.0339999999999998</v>
      </c>
      <c r="O6" s="59">
        <v>1.53</v>
      </c>
      <c r="P6" s="2">
        <v>0.65</v>
      </c>
      <c r="Q6" s="25">
        <v>0.53600000000000003</v>
      </c>
    </row>
    <row r="7" spans="1:17" x14ac:dyDescent="0.25">
      <c r="A7" s="7" t="s">
        <v>155</v>
      </c>
      <c r="B7" s="1" t="s">
        <v>67</v>
      </c>
      <c r="C7" s="2">
        <v>0.995</v>
      </c>
      <c r="D7" s="2">
        <v>6.2290000000000001</v>
      </c>
      <c r="E7" s="2">
        <v>2.0619999999999998</v>
      </c>
      <c r="F7" s="2">
        <v>3.226</v>
      </c>
      <c r="G7" s="2">
        <v>1.732</v>
      </c>
      <c r="H7" s="2">
        <v>17.096</v>
      </c>
      <c r="I7" s="2">
        <v>12.41</v>
      </c>
      <c r="J7" s="2">
        <v>2.5219999999999998</v>
      </c>
      <c r="K7" s="59">
        <v>0.85</v>
      </c>
      <c r="L7" s="2">
        <v>1.411</v>
      </c>
      <c r="M7" s="2">
        <v>0.66900000000000004</v>
      </c>
      <c r="N7" s="2">
        <v>0.76200000000000001</v>
      </c>
      <c r="O7" s="59">
        <v>1.72</v>
      </c>
      <c r="P7" s="2">
        <v>4.6100000000000003</v>
      </c>
      <c r="Q7" s="25">
        <v>0.71699999999999997</v>
      </c>
    </row>
    <row r="8" spans="1:17" x14ac:dyDescent="0.25">
      <c r="A8" s="7" t="s">
        <v>156</v>
      </c>
      <c r="B8" s="1" t="s">
        <v>67</v>
      </c>
      <c r="C8" s="2">
        <v>0.63600000000000001</v>
      </c>
      <c r="D8" s="2">
        <v>6.0209999999999999</v>
      </c>
      <c r="E8" s="2">
        <v>2.1909999999999998</v>
      </c>
      <c r="F8" s="2">
        <v>2.36</v>
      </c>
      <c r="G8" s="2">
        <v>1.7350000000000001</v>
      </c>
      <c r="H8" s="2">
        <v>13.86</v>
      </c>
      <c r="I8" s="2">
        <v>4.601</v>
      </c>
      <c r="J8" s="2">
        <v>2.9060000000000001</v>
      </c>
      <c r="K8" s="59">
        <v>0.89</v>
      </c>
      <c r="L8" s="2">
        <v>0.94699999999999995</v>
      </c>
      <c r="M8" s="2">
        <v>1.5429999999999999</v>
      </c>
      <c r="N8" s="2">
        <v>0.51800000000000002</v>
      </c>
      <c r="O8" s="59">
        <v>1.32</v>
      </c>
      <c r="P8" s="2">
        <v>1.99</v>
      </c>
      <c r="Q8" s="25">
        <v>0.40799999999999997</v>
      </c>
    </row>
    <row r="9" spans="1:17" x14ac:dyDescent="0.25">
      <c r="A9" s="7" t="s">
        <v>157</v>
      </c>
      <c r="B9" s="1" t="s">
        <v>67</v>
      </c>
      <c r="C9" s="2">
        <v>0.76400000000000001</v>
      </c>
      <c r="D9" s="2">
        <v>6.2290000000000001</v>
      </c>
      <c r="E9" s="2">
        <v>2.1120000000000001</v>
      </c>
      <c r="F9" s="2">
        <v>5.9580000000000002</v>
      </c>
      <c r="G9" s="2">
        <v>2.613</v>
      </c>
      <c r="H9" s="2">
        <v>34.286999999999999</v>
      </c>
      <c r="I9" s="2">
        <v>6.3879999999999999</v>
      </c>
      <c r="J9" s="2">
        <v>2.2650000000000001</v>
      </c>
      <c r="K9" s="59">
        <v>1.0900000000000001</v>
      </c>
      <c r="L9" s="2">
        <v>1.357</v>
      </c>
      <c r="M9" s="2">
        <v>0.59699999999999998</v>
      </c>
      <c r="N9" s="2">
        <v>1.494</v>
      </c>
      <c r="O9" s="59">
        <v>1.08</v>
      </c>
      <c r="P9" s="2">
        <v>7.23</v>
      </c>
      <c r="Q9" s="25">
        <v>0.69499999999999995</v>
      </c>
    </row>
    <row r="10" spans="1:17" x14ac:dyDescent="0.25">
      <c r="A10" s="7" t="s">
        <v>158</v>
      </c>
      <c r="B10" s="1" t="s">
        <v>67</v>
      </c>
      <c r="C10" s="2">
        <v>0.56699999999999995</v>
      </c>
      <c r="D10" s="2">
        <v>3.7410000000000001</v>
      </c>
      <c r="E10" s="2">
        <v>2.0579999999999998</v>
      </c>
      <c r="F10" s="2">
        <v>3.698</v>
      </c>
      <c r="G10" s="2">
        <v>2.3149999999999999</v>
      </c>
      <c r="H10" s="2">
        <v>18.111999999999998</v>
      </c>
      <c r="I10" s="2">
        <v>4.8719999999999999</v>
      </c>
      <c r="J10" s="2">
        <v>2.81</v>
      </c>
      <c r="K10" s="59">
        <v>0.89</v>
      </c>
      <c r="L10" s="2">
        <v>1.637</v>
      </c>
      <c r="M10" s="2">
        <v>1.0669999999999999</v>
      </c>
      <c r="N10" s="2">
        <v>0.79700000000000004</v>
      </c>
      <c r="O10" s="59">
        <v>1.8</v>
      </c>
      <c r="P10" s="2">
        <v>2.66</v>
      </c>
      <c r="Q10" s="25">
        <v>0.72699999999999998</v>
      </c>
    </row>
    <row r="11" spans="1:17" x14ac:dyDescent="0.25">
      <c r="A11" s="7" t="s">
        <v>159</v>
      </c>
      <c r="B11" s="1" t="s">
        <v>67</v>
      </c>
      <c r="C11" s="2">
        <v>0.57799999999999996</v>
      </c>
      <c r="D11" s="2">
        <v>7.8769999999999998</v>
      </c>
      <c r="E11" s="2">
        <v>2.0129999999999999</v>
      </c>
      <c r="F11" s="2">
        <v>1.534</v>
      </c>
      <c r="G11" s="2">
        <v>2.319</v>
      </c>
      <c r="H11" s="2">
        <v>13.169</v>
      </c>
      <c r="I11" s="2">
        <v>5.4180000000000001</v>
      </c>
      <c r="J11" s="2">
        <v>1.907</v>
      </c>
      <c r="K11" s="59">
        <v>0.9</v>
      </c>
      <c r="L11" s="2">
        <v>0.78300000000000003</v>
      </c>
      <c r="M11" s="2">
        <v>0.67700000000000005</v>
      </c>
      <c r="N11" s="2">
        <v>0.8</v>
      </c>
      <c r="O11" s="59">
        <v>1.2</v>
      </c>
      <c r="P11" s="2">
        <v>1.85</v>
      </c>
      <c r="Q11" s="25">
        <v>0.33700000000000002</v>
      </c>
    </row>
    <row r="12" spans="1:17" x14ac:dyDescent="0.25">
      <c r="A12" s="7" t="s">
        <v>160</v>
      </c>
      <c r="B12" s="1" t="s">
        <v>67</v>
      </c>
      <c r="C12" s="2">
        <v>3.1429999999999998</v>
      </c>
      <c r="D12" s="2">
        <v>4.5449999999999999</v>
      </c>
      <c r="E12" s="2">
        <v>1.9570000000000001</v>
      </c>
      <c r="F12" s="2">
        <v>1.1890000000000001</v>
      </c>
      <c r="G12" s="2">
        <v>1.6459999999999999</v>
      </c>
      <c r="H12" s="2">
        <v>14.856999999999999</v>
      </c>
      <c r="I12" s="2">
        <v>1.6859999999999999</v>
      </c>
      <c r="J12" s="2">
        <v>2.069</v>
      </c>
      <c r="K12" s="59">
        <v>1.22</v>
      </c>
      <c r="L12" s="2">
        <v>1.2889999999999999</v>
      </c>
      <c r="M12" s="2">
        <v>0.36699999999999999</v>
      </c>
      <c r="N12" s="2">
        <v>1.4770000000000001</v>
      </c>
      <c r="O12" s="59">
        <v>1.05</v>
      </c>
      <c r="P12" s="2">
        <v>2.64</v>
      </c>
      <c r="Q12" s="25">
        <v>0.83799999999999997</v>
      </c>
    </row>
    <row r="13" spans="1:17" x14ac:dyDescent="0.25">
      <c r="A13" s="7" t="s">
        <v>161</v>
      </c>
      <c r="B13" s="1" t="s">
        <v>67</v>
      </c>
      <c r="C13" s="2">
        <v>0.96</v>
      </c>
      <c r="D13" s="2">
        <v>5.1619999999999999</v>
      </c>
      <c r="E13" s="2">
        <v>2.21</v>
      </c>
      <c r="F13" s="2">
        <v>4.5039999999999996</v>
      </c>
      <c r="G13" s="2">
        <v>1.5209999999999999</v>
      </c>
      <c r="H13" s="2">
        <v>34.762</v>
      </c>
      <c r="I13" s="2">
        <v>7.34</v>
      </c>
      <c r="J13" s="2">
        <v>2.694</v>
      </c>
      <c r="K13" s="59">
        <v>1.08</v>
      </c>
      <c r="L13" s="2">
        <v>1.7609999999999999</v>
      </c>
      <c r="M13" s="2">
        <v>0.80200000000000005</v>
      </c>
      <c r="N13" s="2">
        <v>1.218</v>
      </c>
      <c r="O13" s="59">
        <v>2.2599999999999998</v>
      </c>
      <c r="P13" s="2">
        <v>3.57</v>
      </c>
      <c r="Q13" s="25">
        <v>0.93899999999999995</v>
      </c>
    </row>
    <row r="14" spans="1:17" x14ac:dyDescent="0.25">
      <c r="A14" s="7" t="s">
        <v>162</v>
      </c>
      <c r="B14" s="1" t="s">
        <v>67</v>
      </c>
      <c r="C14" s="2">
        <v>0.54600000000000004</v>
      </c>
      <c r="D14" s="2">
        <v>5.5990000000000002</v>
      </c>
      <c r="E14" s="2">
        <v>1.788</v>
      </c>
      <c r="F14" s="2">
        <v>3.2320000000000002</v>
      </c>
      <c r="G14" s="2">
        <v>1.3080000000000001</v>
      </c>
      <c r="H14" s="2">
        <v>24.533000000000001</v>
      </c>
      <c r="I14" s="2">
        <v>6.9089999999999998</v>
      </c>
      <c r="J14" s="2">
        <v>2.9929999999999999</v>
      </c>
      <c r="K14" s="59">
        <v>0.84</v>
      </c>
      <c r="L14" s="2">
        <v>0.80700000000000005</v>
      </c>
      <c r="M14" s="2">
        <v>1.024</v>
      </c>
      <c r="N14" s="2">
        <v>0.45800000000000002</v>
      </c>
      <c r="O14" s="59">
        <v>0.99</v>
      </c>
      <c r="P14" s="2">
        <v>2.16</v>
      </c>
      <c r="Q14" s="25">
        <v>0.84299999999999997</v>
      </c>
    </row>
    <row r="15" spans="1:17" x14ac:dyDescent="0.25">
      <c r="A15" s="7" t="s">
        <v>163</v>
      </c>
      <c r="B15" s="1" t="s">
        <v>67</v>
      </c>
      <c r="C15" s="2">
        <v>2.3210000000000002</v>
      </c>
      <c r="D15" s="2">
        <v>3.0819999999999999</v>
      </c>
      <c r="E15" s="2">
        <v>3.45</v>
      </c>
      <c r="F15" s="2">
        <v>5.1639999999999997</v>
      </c>
      <c r="G15" s="2">
        <v>1.03</v>
      </c>
      <c r="H15" s="2">
        <v>25.963000000000001</v>
      </c>
      <c r="I15" s="2">
        <v>10.742000000000001</v>
      </c>
      <c r="J15" s="2">
        <v>3.4489999999999998</v>
      </c>
      <c r="K15" s="59">
        <v>1.45</v>
      </c>
      <c r="L15" s="2">
        <v>2.339</v>
      </c>
      <c r="M15" s="2">
        <v>0.53700000000000003</v>
      </c>
      <c r="N15" s="2">
        <v>1.972</v>
      </c>
      <c r="O15" s="59">
        <v>5.26</v>
      </c>
      <c r="P15" s="2">
        <v>3.97</v>
      </c>
      <c r="Q15" s="25">
        <v>1.361</v>
      </c>
    </row>
    <row r="16" spans="1:17" x14ac:dyDescent="0.25">
      <c r="A16" s="7" t="s">
        <v>164</v>
      </c>
      <c r="B16" s="1" t="s">
        <v>67</v>
      </c>
      <c r="C16" s="2">
        <v>1.827</v>
      </c>
      <c r="D16" s="2">
        <v>9.61</v>
      </c>
      <c r="E16" s="2">
        <v>2.0049999999999999</v>
      </c>
      <c r="F16" s="2">
        <v>3.081</v>
      </c>
      <c r="G16" s="2">
        <v>2.077</v>
      </c>
      <c r="H16" s="2">
        <v>16.311</v>
      </c>
      <c r="I16" s="2">
        <v>9.92</v>
      </c>
      <c r="J16" s="2">
        <v>0.59299999999999997</v>
      </c>
      <c r="K16" s="59">
        <v>1.23</v>
      </c>
      <c r="L16" s="2">
        <v>1.042</v>
      </c>
      <c r="M16" s="2">
        <v>0.39500000000000002</v>
      </c>
      <c r="N16" s="2">
        <v>1.8169999999999999</v>
      </c>
      <c r="O16" s="59">
        <v>1.35</v>
      </c>
      <c r="P16" s="2">
        <v>5.0199999999999996</v>
      </c>
      <c r="Q16" s="25">
        <v>0.51800000000000002</v>
      </c>
    </row>
    <row r="17" spans="1:17" x14ac:dyDescent="0.25">
      <c r="A17" s="7" t="s">
        <v>165</v>
      </c>
      <c r="B17" s="1" t="s">
        <v>67</v>
      </c>
      <c r="C17" s="2">
        <v>2.0449999999999999</v>
      </c>
      <c r="D17" s="2">
        <v>5.4939999999999998</v>
      </c>
      <c r="E17" s="2">
        <v>2.3479999999999999</v>
      </c>
      <c r="F17" s="2">
        <v>3.0750000000000002</v>
      </c>
      <c r="G17" s="2">
        <v>1.2769999999999999</v>
      </c>
      <c r="H17" s="2">
        <v>19.5</v>
      </c>
      <c r="I17" s="2">
        <v>4.7519999999999998</v>
      </c>
      <c r="J17" s="2">
        <v>2.3039999999999998</v>
      </c>
      <c r="K17" s="59">
        <v>0.91</v>
      </c>
      <c r="L17" s="2">
        <v>1.3640000000000001</v>
      </c>
      <c r="M17" s="2">
        <v>0.72599999999999998</v>
      </c>
      <c r="N17" s="2">
        <v>1.333</v>
      </c>
      <c r="O17" s="59">
        <v>2.5499999999999998</v>
      </c>
      <c r="P17" s="2">
        <v>5.94</v>
      </c>
      <c r="Q17" s="25">
        <v>0.80900000000000005</v>
      </c>
    </row>
    <row r="18" spans="1:17" ht="15.75" thickBot="1" x14ac:dyDescent="0.3">
      <c r="A18" s="9" t="s">
        <v>166</v>
      </c>
      <c r="B18" s="10" t="s">
        <v>67</v>
      </c>
      <c r="C18" s="27">
        <v>4.2050000000000001</v>
      </c>
      <c r="D18" s="27">
        <v>9.0239999999999991</v>
      </c>
      <c r="E18" s="27">
        <v>3.1680000000000001</v>
      </c>
      <c r="F18" s="27">
        <v>3.53</v>
      </c>
      <c r="G18" s="27">
        <v>1.6339999999999999</v>
      </c>
      <c r="H18" s="27">
        <v>18.064</v>
      </c>
      <c r="I18" s="27">
        <v>7.2439999999999998</v>
      </c>
      <c r="J18" s="27">
        <v>2.355</v>
      </c>
      <c r="K18" s="60">
        <v>1.25</v>
      </c>
      <c r="L18" s="27">
        <v>1.175</v>
      </c>
      <c r="M18" s="27">
        <v>0.48</v>
      </c>
      <c r="N18" s="27">
        <v>2.5990000000000002</v>
      </c>
      <c r="O18" s="60">
        <v>1.19</v>
      </c>
      <c r="P18" s="27">
        <v>2.88</v>
      </c>
      <c r="Q18" s="28">
        <v>0.58899999999999997</v>
      </c>
    </row>
    <row r="21" spans="1:17" ht="15.75" thickBot="1" x14ac:dyDescent="0.3">
      <c r="C21" s="94" t="s">
        <v>204</v>
      </c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</row>
    <row r="22" spans="1:17" ht="15.75" thickBot="1" x14ac:dyDescent="0.3">
      <c r="A22" s="20" t="s">
        <v>68</v>
      </c>
      <c r="B22" s="18" t="s">
        <v>83</v>
      </c>
      <c r="C22" s="16" t="s">
        <v>188</v>
      </c>
      <c r="D22" s="16" t="s">
        <v>189</v>
      </c>
      <c r="E22" s="16" t="s">
        <v>190</v>
      </c>
      <c r="F22" s="16" t="s">
        <v>191</v>
      </c>
      <c r="G22" s="16" t="s">
        <v>192</v>
      </c>
      <c r="H22" s="16" t="s">
        <v>193</v>
      </c>
      <c r="I22" s="16" t="s">
        <v>194</v>
      </c>
      <c r="J22" s="16" t="s">
        <v>195</v>
      </c>
      <c r="K22" s="16" t="s">
        <v>196</v>
      </c>
      <c r="L22" s="16" t="s">
        <v>197</v>
      </c>
      <c r="M22" s="16" t="s">
        <v>202</v>
      </c>
      <c r="N22" s="16" t="s">
        <v>201</v>
      </c>
      <c r="O22" s="16" t="s">
        <v>200</v>
      </c>
      <c r="P22" s="16" t="s">
        <v>199</v>
      </c>
      <c r="Q22" s="17" t="s">
        <v>198</v>
      </c>
    </row>
    <row r="23" spans="1:17" x14ac:dyDescent="0.25">
      <c r="A23" s="4" t="s">
        <v>152</v>
      </c>
      <c r="B23" s="5" t="s">
        <v>67</v>
      </c>
      <c r="C23" s="58">
        <v>2.66</v>
      </c>
      <c r="D23" s="58">
        <v>4.6929999999999996</v>
      </c>
      <c r="E23" s="22">
        <v>1.9870000000000001</v>
      </c>
      <c r="F23" s="22">
        <v>2.476</v>
      </c>
      <c r="G23" s="22">
        <v>1.6950000000000001</v>
      </c>
      <c r="H23" s="58">
        <v>18.352</v>
      </c>
      <c r="I23" s="58">
        <v>3.331</v>
      </c>
      <c r="J23" s="22">
        <v>3.4710000000000001</v>
      </c>
      <c r="K23" s="58">
        <v>0.8</v>
      </c>
      <c r="L23" s="58">
        <v>1.1719999999999999</v>
      </c>
      <c r="M23" s="58">
        <v>0.81799999999999995</v>
      </c>
      <c r="N23" s="58">
        <v>0.60399999999999998</v>
      </c>
      <c r="O23" s="58">
        <v>1.65</v>
      </c>
      <c r="P23" s="22">
        <v>14.19</v>
      </c>
      <c r="Q23" s="61">
        <v>0.70199999999999996</v>
      </c>
    </row>
    <row r="24" spans="1:17" x14ac:dyDescent="0.25">
      <c r="A24" s="7" t="s">
        <v>153</v>
      </c>
      <c r="B24" s="1" t="s">
        <v>67</v>
      </c>
      <c r="C24" s="59">
        <v>0.94</v>
      </c>
      <c r="D24" s="59">
        <v>2.8839999999999999</v>
      </c>
      <c r="E24" s="2">
        <v>2.0350000000000001</v>
      </c>
      <c r="F24" s="2">
        <v>2.6120000000000001</v>
      </c>
      <c r="G24" s="2">
        <v>1.2410000000000001</v>
      </c>
      <c r="H24" s="59">
        <v>17.140999999999998</v>
      </c>
      <c r="I24" s="59">
        <v>8.3249999999999993</v>
      </c>
      <c r="J24" s="2">
        <v>3.0369999999999999</v>
      </c>
      <c r="K24" s="59">
        <v>0.91</v>
      </c>
      <c r="L24" s="59">
        <v>0.748</v>
      </c>
      <c r="M24" s="59">
        <v>0.55200000000000005</v>
      </c>
      <c r="N24" s="59">
        <v>0.72899999999999998</v>
      </c>
      <c r="O24" s="59">
        <v>1.48</v>
      </c>
      <c r="P24" s="2">
        <v>1.27</v>
      </c>
      <c r="Q24" s="62">
        <v>0.27900000000000003</v>
      </c>
    </row>
    <row r="25" spans="1:17" x14ac:dyDescent="0.25">
      <c r="A25" s="7" t="s">
        <v>154</v>
      </c>
      <c r="B25" s="1" t="s">
        <v>67</v>
      </c>
      <c r="C25" s="59">
        <v>1.2</v>
      </c>
      <c r="D25" s="59">
        <v>6.5640000000000001</v>
      </c>
      <c r="E25" s="2">
        <v>2.1819999999999999</v>
      </c>
      <c r="F25" s="2">
        <v>0.57899999999999996</v>
      </c>
      <c r="G25" s="2">
        <v>1.2050000000000001</v>
      </c>
      <c r="H25" s="59">
        <v>6.51</v>
      </c>
      <c r="I25" s="59">
        <v>1.4910000000000001</v>
      </c>
      <c r="J25" s="2">
        <v>1.9470000000000001</v>
      </c>
      <c r="K25" s="59">
        <v>0.98</v>
      </c>
      <c r="L25" s="59">
        <v>0.90600000000000003</v>
      </c>
      <c r="M25" s="59">
        <v>1.659</v>
      </c>
      <c r="N25" s="59">
        <v>0.95199999999999996</v>
      </c>
      <c r="O25" s="59">
        <v>0.96</v>
      </c>
      <c r="P25" s="2">
        <v>0.66</v>
      </c>
      <c r="Q25" s="62">
        <v>0.47699999999999998</v>
      </c>
    </row>
    <row r="26" spans="1:17" x14ac:dyDescent="0.25">
      <c r="A26" s="7" t="s">
        <v>155</v>
      </c>
      <c r="B26" s="1" t="s">
        <v>67</v>
      </c>
      <c r="C26" s="59">
        <v>0.9</v>
      </c>
      <c r="D26" s="59">
        <v>3.9489999999999998</v>
      </c>
      <c r="E26" s="2">
        <v>2.1629999999999998</v>
      </c>
      <c r="F26" s="2">
        <v>4.2949999999999999</v>
      </c>
      <c r="G26" s="2">
        <v>0.88600000000000001</v>
      </c>
      <c r="H26" s="59">
        <v>28.704000000000001</v>
      </c>
      <c r="I26" s="59">
        <v>12.102</v>
      </c>
      <c r="J26" s="2">
        <v>2.8519999999999999</v>
      </c>
      <c r="K26" s="59">
        <v>0.8</v>
      </c>
      <c r="L26" s="59">
        <v>1.3919999999999999</v>
      </c>
      <c r="M26" s="59">
        <v>0.72599999999999998</v>
      </c>
      <c r="N26" s="59">
        <v>0.71799999999999997</v>
      </c>
      <c r="O26" s="59">
        <v>1.1599999999999999</v>
      </c>
      <c r="P26" s="2">
        <v>3.9</v>
      </c>
      <c r="Q26" s="62">
        <v>0.65100000000000002</v>
      </c>
    </row>
    <row r="27" spans="1:17" x14ac:dyDescent="0.25">
      <c r="A27" s="7" t="s">
        <v>156</v>
      </c>
      <c r="B27" s="1" t="s">
        <v>67</v>
      </c>
      <c r="C27" s="59">
        <v>0.69</v>
      </c>
      <c r="D27" s="59">
        <v>4.0970000000000004</v>
      </c>
      <c r="E27" s="2">
        <v>2.04</v>
      </c>
      <c r="F27" s="2">
        <v>1.7450000000000001</v>
      </c>
      <c r="G27" s="2">
        <v>0.93500000000000005</v>
      </c>
      <c r="H27" s="59">
        <v>10.87</v>
      </c>
      <c r="I27" s="59">
        <v>4.141</v>
      </c>
      <c r="J27" s="2">
        <v>2.319</v>
      </c>
      <c r="K27" s="59">
        <v>0.92</v>
      </c>
      <c r="L27" s="59">
        <v>0.80100000000000005</v>
      </c>
      <c r="M27" s="59">
        <v>1.419</v>
      </c>
      <c r="N27" s="59">
        <v>0.53400000000000003</v>
      </c>
      <c r="O27" s="59">
        <v>1.39</v>
      </c>
      <c r="P27" s="2">
        <v>1.73</v>
      </c>
      <c r="Q27" s="62">
        <v>0.39300000000000002</v>
      </c>
    </row>
    <row r="28" spans="1:17" x14ac:dyDescent="0.25">
      <c r="A28" s="7" t="s">
        <v>157</v>
      </c>
      <c r="B28" s="1" t="s">
        <v>67</v>
      </c>
      <c r="C28" s="59">
        <v>0.76</v>
      </c>
      <c r="D28" s="59">
        <v>4.7309999999999999</v>
      </c>
      <c r="E28" s="2">
        <v>1.9530000000000001</v>
      </c>
      <c r="F28" s="2">
        <v>4.8280000000000003</v>
      </c>
      <c r="G28" s="2">
        <v>1.698</v>
      </c>
      <c r="H28" s="59">
        <v>30.146000000000001</v>
      </c>
      <c r="I28" s="59">
        <v>6.0030000000000001</v>
      </c>
      <c r="J28" s="2">
        <v>2.34</v>
      </c>
      <c r="K28" s="59">
        <v>1.01</v>
      </c>
      <c r="L28" s="59">
        <v>1.2110000000000001</v>
      </c>
      <c r="M28" s="59">
        <v>0.46300000000000002</v>
      </c>
      <c r="N28" s="59">
        <v>1.355</v>
      </c>
      <c r="O28" s="59">
        <v>0.88</v>
      </c>
      <c r="P28" s="2">
        <v>4.78</v>
      </c>
      <c r="Q28" s="62">
        <v>0.58499999999999996</v>
      </c>
    </row>
    <row r="29" spans="1:17" x14ac:dyDescent="0.25">
      <c r="A29" s="7" t="s">
        <v>158</v>
      </c>
      <c r="B29" s="1" t="s">
        <v>67</v>
      </c>
      <c r="C29" s="59">
        <v>0.59</v>
      </c>
      <c r="D29" s="59">
        <v>2.8570000000000002</v>
      </c>
      <c r="E29" s="2">
        <v>1.788</v>
      </c>
      <c r="F29" s="2">
        <v>2.2959999999999998</v>
      </c>
      <c r="G29" s="2">
        <v>1.345</v>
      </c>
      <c r="H29" s="59">
        <v>14.183999999999999</v>
      </c>
      <c r="I29" s="59">
        <v>3.3959999999999999</v>
      </c>
      <c r="J29" s="2">
        <v>2.206</v>
      </c>
      <c r="K29" s="59">
        <v>0.83</v>
      </c>
      <c r="L29" s="59">
        <v>1.0680000000000001</v>
      </c>
      <c r="M29" s="59">
        <v>1.175</v>
      </c>
      <c r="N29" s="59">
        <v>0.64700000000000002</v>
      </c>
      <c r="O29" s="59">
        <v>1.1399999999999999</v>
      </c>
      <c r="P29" s="2">
        <v>1.83</v>
      </c>
      <c r="Q29" s="62">
        <v>0.53600000000000003</v>
      </c>
    </row>
    <row r="30" spans="1:17" x14ac:dyDescent="0.25">
      <c r="A30" s="7" t="s">
        <v>159</v>
      </c>
      <c r="B30" s="1" t="s">
        <v>67</v>
      </c>
      <c r="C30" s="59">
        <v>0.54</v>
      </c>
      <c r="D30" s="59">
        <v>5.6929999999999996</v>
      </c>
      <c r="E30" s="2">
        <v>1.97</v>
      </c>
      <c r="F30" s="2">
        <v>1.8120000000000001</v>
      </c>
      <c r="G30" s="2">
        <v>1.423</v>
      </c>
      <c r="H30" s="59">
        <v>17.096</v>
      </c>
      <c r="I30" s="59">
        <v>6.0949999999999998</v>
      </c>
      <c r="J30" s="2">
        <v>2.069</v>
      </c>
      <c r="K30" s="59">
        <v>0.85</v>
      </c>
      <c r="L30" s="59">
        <v>0.63900000000000001</v>
      </c>
      <c r="M30" s="59">
        <v>0.78400000000000003</v>
      </c>
      <c r="N30" s="59">
        <v>0.68</v>
      </c>
      <c r="O30" s="59">
        <v>0.88</v>
      </c>
      <c r="P30" s="2">
        <v>1.44</v>
      </c>
      <c r="Q30" s="62">
        <v>0.317</v>
      </c>
    </row>
    <row r="31" spans="1:17" x14ac:dyDescent="0.25">
      <c r="A31" s="7" t="s">
        <v>160</v>
      </c>
      <c r="B31" s="1" t="s">
        <v>67</v>
      </c>
      <c r="C31" s="59">
        <v>0.68</v>
      </c>
      <c r="D31" s="59">
        <v>3.536</v>
      </c>
      <c r="E31" s="2">
        <v>1.966</v>
      </c>
      <c r="F31" s="2">
        <v>2.9550000000000001</v>
      </c>
      <c r="G31" s="2">
        <v>0.79700000000000004</v>
      </c>
      <c r="H31" s="59">
        <v>29.818999999999999</v>
      </c>
      <c r="I31" s="59">
        <v>4.5880000000000001</v>
      </c>
      <c r="J31" s="2">
        <v>2.0880000000000001</v>
      </c>
      <c r="K31" s="59">
        <v>0.99</v>
      </c>
      <c r="L31" s="59">
        <v>0.65700000000000003</v>
      </c>
      <c r="M31" s="59">
        <v>0.84499999999999997</v>
      </c>
      <c r="N31" s="59">
        <v>0.79700000000000004</v>
      </c>
      <c r="O31" s="59">
        <v>1.04</v>
      </c>
      <c r="P31" s="2">
        <v>2.31</v>
      </c>
      <c r="Q31" s="62">
        <v>0.66100000000000003</v>
      </c>
    </row>
    <row r="32" spans="1:17" x14ac:dyDescent="0.25">
      <c r="A32" s="7" t="s">
        <v>161</v>
      </c>
      <c r="B32" s="1" t="s">
        <v>67</v>
      </c>
      <c r="C32" s="59">
        <v>0.63</v>
      </c>
      <c r="D32" s="59">
        <v>4.3040000000000003</v>
      </c>
      <c r="E32" s="2">
        <v>2.0129999999999999</v>
      </c>
      <c r="F32" s="2">
        <v>4.3639999999999999</v>
      </c>
      <c r="G32" s="2">
        <v>1.228</v>
      </c>
      <c r="H32" s="59">
        <v>41.948</v>
      </c>
      <c r="I32" s="59">
        <v>7.282</v>
      </c>
      <c r="J32" s="2">
        <v>3.069</v>
      </c>
      <c r="K32" s="59">
        <v>1.07</v>
      </c>
      <c r="L32" s="59">
        <v>1.169</v>
      </c>
      <c r="M32" s="59">
        <v>1.254</v>
      </c>
      <c r="N32" s="59">
        <v>0.86599999999999999</v>
      </c>
      <c r="O32" s="59">
        <v>1.24</v>
      </c>
      <c r="P32" s="2">
        <v>2.88</v>
      </c>
      <c r="Q32" s="62">
        <v>0.875</v>
      </c>
    </row>
    <row r="33" spans="1:17" x14ac:dyDescent="0.25">
      <c r="A33" s="7" t="s">
        <v>162</v>
      </c>
      <c r="B33" s="1" t="s">
        <v>67</v>
      </c>
      <c r="C33" s="59">
        <v>0.57999999999999996</v>
      </c>
      <c r="D33" s="59">
        <v>3.41</v>
      </c>
      <c r="E33" s="2">
        <v>1.6619999999999999</v>
      </c>
      <c r="F33" s="2">
        <v>3.081</v>
      </c>
      <c r="G33" s="2">
        <v>0.68100000000000005</v>
      </c>
      <c r="H33" s="59">
        <v>23.25</v>
      </c>
      <c r="I33" s="59">
        <v>6.4880000000000004</v>
      </c>
      <c r="J33" s="2">
        <v>2.4060000000000001</v>
      </c>
      <c r="K33" s="59">
        <v>0.85</v>
      </c>
      <c r="L33" s="59">
        <v>0.60599999999999998</v>
      </c>
      <c r="M33" s="59">
        <v>0.97499999999999998</v>
      </c>
      <c r="N33" s="59">
        <v>0.47799999999999998</v>
      </c>
      <c r="O33" s="59">
        <v>0.9</v>
      </c>
      <c r="P33" s="2">
        <v>1.1499999999999999</v>
      </c>
      <c r="Q33" s="62">
        <v>0.66100000000000003</v>
      </c>
    </row>
    <row r="34" spans="1:17" x14ac:dyDescent="0.25">
      <c r="A34" s="7" t="s">
        <v>163</v>
      </c>
      <c r="B34" s="1" t="s">
        <v>67</v>
      </c>
      <c r="C34" s="59">
        <v>1.77</v>
      </c>
      <c r="D34" s="59">
        <v>2.7879999999999998</v>
      </c>
      <c r="E34" s="2">
        <v>2.363</v>
      </c>
      <c r="F34" s="2">
        <v>4.0869999999999997</v>
      </c>
      <c r="G34" s="2">
        <v>0.70799999999999996</v>
      </c>
      <c r="H34" s="59">
        <v>26.46</v>
      </c>
      <c r="I34" s="59">
        <v>6.6420000000000003</v>
      </c>
      <c r="J34" s="2">
        <v>2.7570000000000001</v>
      </c>
      <c r="K34" s="59">
        <v>0.82</v>
      </c>
      <c r="L34" s="59">
        <v>1.034</v>
      </c>
      <c r="M34" s="59">
        <v>1.0329999999999999</v>
      </c>
      <c r="N34" s="59">
        <v>1.0680000000000001</v>
      </c>
      <c r="O34" s="59">
        <v>1.73</v>
      </c>
      <c r="P34" s="2">
        <v>4.07</v>
      </c>
      <c r="Q34" s="62">
        <v>0.84599999999999997</v>
      </c>
    </row>
    <row r="35" spans="1:17" x14ac:dyDescent="0.25">
      <c r="A35" s="7" t="s">
        <v>164</v>
      </c>
      <c r="B35" s="1" t="s">
        <v>67</v>
      </c>
      <c r="C35" s="59">
        <v>0.68</v>
      </c>
      <c r="D35" s="59">
        <v>5.5430000000000001</v>
      </c>
      <c r="E35" s="2">
        <v>1.73</v>
      </c>
      <c r="F35" s="2">
        <v>3.8260000000000001</v>
      </c>
      <c r="G35" s="2">
        <v>1.1359999999999999</v>
      </c>
      <c r="H35" s="59">
        <v>23.062999999999999</v>
      </c>
      <c r="I35" s="59">
        <v>6.556</v>
      </c>
      <c r="J35" s="2">
        <v>1.1879999999999999</v>
      </c>
      <c r="K35" s="59">
        <v>0.92</v>
      </c>
      <c r="L35" s="59">
        <v>0.72199999999999998</v>
      </c>
      <c r="M35" s="59">
        <v>0.75600000000000001</v>
      </c>
      <c r="N35" s="59">
        <v>0.95199999999999996</v>
      </c>
      <c r="O35" s="59">
        <v>0.79</v>
      </c>
      <c r="P35" s="2">
        <v>4.1100000000000003</v>
      </c>
      <c r="Q35" s="62">
        <v>0.371</v>
      </c>
    </row>
    <row r="36" spans="1:17" x14ac:dyDescent="0.25">
      <c r="A36" s="7" t="s">
        <v>165</v>
      </c>
      <c r="B36" s="1" t="s">
        <v>67</v>
      </c>
      <c r="C36" s="59">
        <v>1.47</v>
      </c>
      <c r="D36" s="59">
        <v>3.0339999999999998</v>
      </c>
      <c r="E36" s="2">
        <v>2.399</v>
      </c>
      <c r="F36" s="2">
        <v>3.266</v>
      </c>
      <c r="G36" s="2">
        <v>0.70799999999999996</v>
      </c>
      <c r="H36" s="59">
        <v>23.312000000000001</v>
      </c>
      <c r="I36" s="59">
        <v>4.7519999999999998</v>
      </c>
      <c r="J36" s="2">
        <v>2.032</v>
      </c>
      <c r="K36" s="59">
        <v>0.8</v>
      </c>
      <c r="L36" s="59">
        <v>1.0620000000000001</v>
      </c>
      <c r="M36" s="59">
        <v>0.996</v>
      </c>
      <c r="N36" s="59">
        <v>0.81599999999999995</v>
      </c>
      <c r="O36" s="59">
        <v>1.59</v>
      </c>
      <c r="P36" s="2">
        <v>5.75</v>
      </c>
      <c r="Q36" s="62">
        <v>0.67800000000000005</v>
      </c>
    </row>
    <row r="37" spans="1:17" ht="15.75" thickBot="1" x14ac:dyDescent="0.3">
      <c r="A37" s="9" t="s">
        <v>166</v>
      </c>
      <c r="B37" s="10" t="s">
        <v>67</v>
      </c>
      <c r="C37" s="60">
        <v>0.99</v>
      </c>
      <c r="D37" s="60">
        <v>5.1790000000000003</v>
      </c>
      <c r="E37" s="27">
        <v>3.2429999999999999</v>
      </c>
      <c r="F37" s="27">
        <v>9.3689999999999998</v>
      </c>
      <c r="G37" s="27">
        <v>1.4390000000000001</v>
      </c>
      <c r="H37" s="60">
        <v>63.484000000000002</v>
      </c>
      <c r="I37" s="60">
        <v>7.5369999999999999</v>
      </c>
      <c r="J37" s="27">
        <v>6.1239999999999997</v>
      </c>
      <c r="K37" s="60">
        <v>0.85</v>
      </c>
      <c r="L37" s="60">
        <v>0.95</v>
      </c>
      <c r="M37" s="60">
        <v>0.72399999999999998</v>
      </c>
      <c r="N37" s="60">
        <v>0.88100000000000001</v>
      </c>
      <c r="O37" s="60">
        <v>0.94</v>
      </c>
      <c r="P37" s="27">
        <v>2.27</v>
      </c>
      <c r="Q37" s="63">
        <v>0.65100000000000002</v>
      </c>
    </row>
  </sheetData>
  <mergeCells count="2">
    <mergeCell ref="C2:Q2"/>
    <mergeCell ref="C21:Q2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31</vt:i4>
      </vt:variant>
    </vt:vector>
  </HeadingPairs>
  <TitlesOfParts>
    <vt:vector size="31" baseType="lpstr">
      <vt:lpstr>B cells_Phenotype_Figure 1B</vt:lpstr>
      <vt:lpstr>Figure 1D</vt:lpstr>
      <vt:lpstr>Figure 2B</vt:lpstr>
      <vt:lpstr>Figure 2F</vt:lpstr>
      <vt:lpstr>Figure 3C(left)</vt:lpstr>
      <vt:lpstr>Figure 3C(right)</vt:lpstr>
      <vt:lpstr>Figure 3E</vt:lpstr>
      <vt:lpstr>CD4_Phenotype_Figure 4B</vt:lpstr>
      <vt:lpstr>Figure 4C</vt:lpstr>
      <vt:lpstr>Figure 4E</vt:lpstr>
      <vt:lpstr>CD8_Phenotype_Figure 5B</vt:lpstr>
      <vt:lpstr>Figure 5C</vt:lpstr>
      <vt:lpstr>Figure 5E</vt:lpstr>
      <vt:lpstr>Figure 6B and 6D</vt:lpstr>
      <vt:lpstr>Figure 6G and 6I</vt:lpstr>
      <vt:lpstr>Figire 7B (right)</vt:lpstr>
      <vt:lpstr>Figire 7D (right)</vt:lpstr>
      <vt:lpstr>Figire 7F (right)</vt:lpstr>
      <vt:lpstr>Supplementary Figure 1</vt:lpstr>
      <vt:lpstr>Supplementary Figure 4</vt:lpstr>
      <vt:lpstr>Supplementary Figure 12</vt:lpstr>
      <vt:lpstr>Supplementary Figure 13</vt:lpstr>
      <vt:lpstr>Supplementary Figure 15</vt:lpstr>
      <vt:lpstr>Supplementary Figure 16</vt:lpstr>
      <vt:lpstr>Supplementary Figure 18B</vt:lpstr>
      <vt:lpstr>Supplementary Figure 18C</vt:lpstr>
      <vt:lpstr>Supplementary Figure 18E(Tconv)</vt:lpstr>
      <vt:lpstr>Supplementary Figure 18E(Trm)</vt:lpstr>
      <vt:lpstr>Supplementary Figure 18E(Treg)</vt:lpstr>
      <vt:lpstr>Supplementary Figure 19C(Tconv)</vt:lpstr>
      <vt:lpstr>Supplementary Figure 19C(Trm)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utente</dc:creator>
  <cp:lastModifiedBy>Domenico Lo Tartaro</cp:lastModifiedBy>
  <dcterms:created xsi:type="dcterms:W3CDTF">2015-06-05T18:19:34Z</dcterms:created>
  <dcterms:modified xsi:type="dcterms:W3CDTF">2024-11-13T09:46:06Z</dcterms:modified>
</cp:coreProperties>
</file>