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W:\SciFac\AG\Projects\PhD students\David King\Thesis writing\5 Preservation of Hg species\EG&amp;H submission\Resubmission\"/>
    </mc:Choice>
  </mc:AlternateContent>
  <xr:revisionPtr revIDLastSave="0" documentId="13_ncr:1_{00DAC8D9-7E92-40CC-9508-6E5D33934E5E}" xr6:coauthVersionLast="47" xr6:coauthVersionMax="47" xr10:uidLastSave="{00000000-0000-0000-0000-000000000000}"/>
  <bookViews>
    <workbookView xWindow="-120" yWindow="-120" windowWidth="29040" windowHeight="15840" xr2:uid="{25F4BC57-E55E-4DAF-891A-5139EC23C0D5}"/>
  </bookViews>
  <sheets>
    <sheet name="Table of Contents" sheetId="3" r:id="rId1"/>
    <sheet name="Supplementary Table 1" sheetId="4" r:id="rId2"/>
    <sheet name="Supplementary Table 2" sheetId="5" r:id="rId3"/>
    <sheet name="Supplementary Table 3" sheetId="6" r:id="rId4"/>
    <sheet name="Supplementary Table 4" sheetId="7" r:id="rId5"/>
    <sheet name="Supplementary Table 5" sheetId="2" r:id="rId6"/>
    <sheet name="Supplementary Table 6" sheetId="1" r:id="rId7"/>
  </sheets>
  <externalReferences>
    <externalReference r:id="rId8"/>
  </externalReferences>
  <definedNames>
    <definedName name="_Ani1" localSheetId="5">'Supplementary Table 5'!#REF!</definedName>
    <definedName name="_Ani1" localSheetId="6">'Supplementary Table 6'!#REF!</definedName>
    <definedName name="_Ani1">#REF!</definedName>
    <definedName name="_Ani2" localSheetId="5">'Supplementary Table 5'!#REF!</definedName>
    <definedName name="_Ani2" localSheetId="6">'Supplementary Table 6'!#REF!</definedName>
    <definedName name="_Ani2">#REF!</definedName>
    <definedName name="_Cat1" localSheetId="5">'Supplementary Table 5'!$M$4:$M$104</definedName>
    <definedName name="_Cat1" localSheetId="6">'Supplementary Table 6'!#REF!</definedName>
    <definedName name="_Cat1">#REF!</definedName>
    <definedName name="_Cat2" localSheetId="5">'Supplementary Table 5'!$N$4:$N$104</definedName>
    <definedName name="_Cat2" localSheetId="6">'Supplementary Table 6'!#REF!</definedName>
    <definedName name="_Cat2">#REF!</definedName>
    <definedName name="_Cat3" localSheetId="5">'Supplementary Table 5'!#REF!</definedName>
    <definedName name="_Cat3" localSheetId="6">'Supplementary Table 6'!#REF!</definedName>
    <definedName name="_Cat3">#REF!</definedName>
    <definedName name="_HCO3" localSheetId="5">'Supplementary Table 5'!#REF!</definedName>
    <definedName name="_HCO3" localSheetId="6">'Supplementary Table 6'!#REF!</definedName>
    <definedName name="_HCO3">#REF!</definedName>
    <definedName name="_HPO4" localSheetId="5">'Supplementary Table 5'!$Q$4:$Q$104</definedName>
    <definedName name="_HPO4" localSheetId="6">'Supplementary Table 6'!#REF!</definedName>
    <definedName name="_HPO4">#REF!</definedName>
    <definedName name="_NH4" localSheetId="5">'Supplementary Table 5'!#REF!</definedName>
    <definedName name="_NH4" localSheetId="6">'Supplementary Table 6'!#REF!</definedName>
    <definedName name="_NH4">#REF!</definedName>
    <definedName name="_NO2" localSheetId="5">'Supplementary Table 5'!$P$4:$P$104</definedName>
    <definedName name="_NO2" localSheetId="6">'Supplementary Table 6'!#REF!</definedName>
    <definedName name="_NO2">#REF!</definedName>
    <definedName name="_NO3" localSheetId="5">'Supplementary Table 5'!$L$4:$L$104</definedName>
    <definedName name="_NO3" localSheetId="6">'Supplementary Table 6'!#REF!</definedName>
    <definedName name="_NO3">#REF!</definedName>
    <definedName name="_SO4" localSheetId="5">'Supplementary Table 5'!$K$4:$K$104</definedName>
    <definedName name="_SO4" localSheetId="6">'Supplementary Table 6'!#REF!</definedName>
    <definedName name="_SO4">#REF!</definedName>
    <definedName name="Al" localSheetId="5">'Supplementary Table 5'!#REF!</definedName>
    <definedName name="Al" localSheetId="6">'Supplementary Table 6'!#REF!</definedName>
    <definedName name="Al">#REF!</definedName>
    <definedName name="Am">[1]Constants!$F$23</definedName>
    <definedName name="Anion_Total" localSheetId="5">'Supplementary Table 5'!#REF!</definedName>
    <definedName name="Anion_Total" localSheetId="6">'Supplementary Table 6'!#REF!</definedName>
    <definedName name="Anion_Total">#REF!</definedName>
    <definedName name="Ba" localSheetId="5">'Supplementary Table 5'!$X$4:$X$104</definedName>
    <definedName name="Ba" localSheetId="6">'Supplementary Table 6'!$AC$4:$AC$30</definedName>
    <definedName name="Ba">#REF!</definedName>
    <definedName name="Br" localSheetId="5">'Supplementary Table 5'!$O$4:$O$104</definedName>
    <definedName name="Br" localSheetId="6">'Supplementary Table 6'!#REF!</definedName>
    <definedName name="Br">#REF!</definedName>
    <definedName name="Ca" localSheetId="5">'Supplementary Table 5'!$F$4:$F$104</definedName>
    <definedName name="Ca" localSheetId="6">'Supplementary Table 6'!$J$4:$J$30</definedName>
    <definedName name="Ca">#REF!</definedName>
    <definedName name="Cation_Total" localSheetId="5">'Supplementary Table 5'!#REF!</definedName>
    <definedName name="Cation_Total" localSheetId="6">'Supplementary Table 6'!#REF!</definedName>
    <definedName name="Cation_Total">#REF!</definedName>
    <definedName name="Cd" localSheetId="5">'Supplementary Table 5'!$AI$4:$AI$104</definedName>
    <definedName name="Cd" localSheetId="6">'Supplementary Table 6'!$P$4:$P$30</definedName>
    <definedName name="Cd">#REF!</definedName>
    <definedName name="Cl" localSheetId="5">'Supplementary Table 5'!$J$4:$J$104</definedName>
    <definedName name="Cl" localSheetId="6">'Supplementary Table 6'!#REF!</definedName>
    <definedName name="Cl">#REF!</definedName>
    <definedName name="Co" localSheetId="5">'Supplementary Table 5'!$AC$4:$AC$104</definedName>
    <definedName name="Co" localSheetId="6">'Supplementary Table 6'!$D$4:$D$30</definedName>
    <definedName name="Co">#REF!</definedName>
    <definedName name="CO3." localSheetId="5">'Supplementary Table 5'!#REF!</definedName>
    <definedName name="CO3." localSheetId="6">'Supplementary Table 6'!#REF!</definedName>
    <definedName name="CO3.">#REF!</definedName>
    <definedName name="Cu" localSheetId="5">'Supplementary Table 5'!$AE$4:$AE$104</definedName>
    <definedName name="Cu" localSheetId="6">'Supplementary Table 6'!$G$4:$G$30</definedName>
    <definedName name="Cu">#REF!</definedName>
    <definedName name="D">[1]Constants!$F$26</definedName>
    <definedName name="_xlnm.Database" localSheetId="5">#REF!</definedName>
    <definedName name="_xlnm.Database" localSheetId="6">#REF!</definedName>
    <definedName name="_xlnm.Database">#REF!</definedName>
    <definedName name="E">[1]Constants!$F$25</definedName>
    <definedName name="F" localSheetId="5">'Supplementary Table 5'!$R$4:$R$104</definedName>
    <definedName name="F" localSheetId="6">'Supplementary Table 6'!#REF!</definedName>
    <definedName name="F">#REF!</definedName>
    <definedName name="Field_Eh_uc" localSheetId="5">'Supplementary Table 5'!#REF!</definedName>
    <definedName name="Field_Eh_uc" localSheetId="6">'Supplementary Table 6'!#REF!</definedName>
    <definedName name="Field_Eh_uc">#REF!</definedName>
    <definedName name="Field_HCO3" localSheetId="5">'Supplementary Table 5'!#REF!</definedName>
    <definedName name="Field_HCO3" localSheetId="6">'Supplementary Table 6'!#REF!</definedName>
    <definedName name="Field_HCO3">#REF!</definedName>
    <definedName name="HCO3_read" localSheetId="5">'Supplementary Table 5'!#REF!</definedName>
    <definedName name="HCO3_read" localSheetId="6">'Supplementary Table 6'!#REF!</definedName>
    <definedName name="HCO3_read">#REF!</definedName>
    <definedName name="HCO3_vol" localSheetId="5">'Supplementary Table 5'!#REF!</definedName>
    <definedName name="HCO3_vol" localSheetId="6">'Supplementary Table 6'!#REF!</definedName>
    <definedName name="HCO3_vol">#REF!</definedName>
    <definedName name="K" localSheetId="5">'Supplementary Table 5'!$I$4:$I$104</definedName>
    <definedName name="K" localSheetId="6">'Supplementary Table 6'!$I$4:$I$30</definedName>
    <definedName name="K">#REF!</definedName>
    <definedName name="Li" localSheetId="5">'Supplementary Table 5'!$AB$4:$AB$104</definedName>
    <definedName name="Li" localSheetId="6">'Supplementary Table 6'!$C$4:$C$30</definedName>
    <definedName name="Li">#REF!</definedName>
    <definedName name="Mg" localSheetId="5">'Supplementary Table 5'!$G$4:$G$104</definedName>
    <definedName name="Mg" localSheetId="6">'Supplementary Table 6'!$F$4:$F$30</definedName>
    <definedName name="Mg">#REF!</definedName>
    <definedName name="Mn" localSheetId="5">'Supplementary Table 5'!$Z$4:$Z$104</definedName>
    <definedName name="Mn" localSheetId="6">'Supplementary Table 6'!$N$4:$N$30</definedName>
    <definedName name="Mn">#REF!</definedName>
    <definedName name="Na" localSheetId="5">'Supplementary Table 5'!$H$4:$H$104</definedName>
    <definedName name="Na" localSheetId="6">'Supplementary Table 6'!$E$4:$E$30</definedName>
    <definedName name="Na">#REF!</definedName>
    <definedName name="Oxidised_Fe" localSheetId="5">'Supplementary Table 5'!#REF!</definedName>
    <definedName name="Oxidised_Fe" localSheetId="6">'Supplementary Table 6'!#REF!</definedName>
    <definedName name="Oxidised_Fe">#REF!</definedName>
    <definedName name="Pb" localSheetId="5">'Supplementary Table 5'!$AJ$4:$AJ$104</definedName>
    <definedName name="Pb" localSheetId="6">'Supplementary Table 6'!$Q$4:$Q$30</definedName>
    <definedName name="Pb">#REF!</definedName>
    <definedName name="_xlnm.Print_Area" localSheetId="5">'Supplementary Table 5'!$A$2:$BU$30</definedName>
    <definedName name="_xlnm.Print_Area" localSheetId="6">'Supplementary Table 6'!$A$2:$AT$30</definedName>
    <definedName name="_xlnm.Print_Area">#N/A</definedName>
    <definedName name="_xlnm.Print_Titles" localSheetId="5">'Supplementary Table 5'!$A:$A,'Supplementary Table 5'!$2:$4</definedName>
    <definedName name="_xlnm.Print_Titles" localSheetId="6">'Supplementary Table 6'!$A:$A,'Supplementary Table 6'!$2:$4</definedName>
    <definedName name="qelfkjfnrw">#REF!</definedName>
    <definedName name="qry_Extract_W_Samples_BATCH4" localSheetId="6">#REF!</definedName>
    <definedName name="qry_Extract_W_Samples_BATCH4">#REF!</definedName>
    <definedName name="Reduced_Fe" localSheetId="5">'Supplementary Table 5'!#REF!</definedName>
    <definedName name="Reduced_Fe" localSheetId="6">'Supplementary Table 6'!#REF!</definedName>
    <definedName name="Reduced_Fe">#REF!</definedName>
    <definedName name="S2O3" localSheetId="5">'Supplementary Table 5'!#REF!</definedName>
    <definedName name="S2O3" localSheetId="6">'Supplementary Table 6'!#REF!</definedName>
    <definedName name="S2O3">#REF!</definedName>
    <definedName name="Si" localSheetId="5">'Supplementary Table 5'!$V$4:$V$104</definedName>
    <definedName name="Si" localSheetId="6">'Supplementary Table 6'!#REF!</definedName>
    <definedName name="Si">#REF!</definedName>
    <definedName name="Sr" localSheetId="5">'Supplementary Table 5'!$Y$4:$Y$104</definedName>
    <definedName name="Sr" localSheetId="6">'Supplementary Table 6'!$W$4:$W$30</definedName>
    <definedName name="Sr">#REF!</definedName>
    <definedName name="TIC" localSheetId="5">'Supplementary Table 5'!#REF!</definedName>
    <definedName name="TIC" localSheetId="6">'Supplementary Table 6'!#REF!</definedName>
    <definedName name="TIC">#REF!</definedName>
    <definedName name="Total_Alk" localSheetId="5">'Supplementary Table 5'!#REF!</definedName>
    <definedName name="Total_Alk" localSheetId="6">'Supplementary Table 6'!#REF!</definedName>
    <definedName name="Total_Alk">#REF!</definedName>
    <definedName name="Total_Fe" localSheetId="5">'Supplementary Table 5'!$AA$4:$AA$104</definedName>
    <definedName name="Total_Fe" localSheetId="6">'Supplementary Table 6'!$O$4:$O$30</definedName>
    <definedName name="Total_Fe">#REF!</definedName>
    <definedName name="Total_S" localSheetId="5">'Supplementary Table 5'!$U$4:$U$104</definedName>
    <definedName name="Total_S" localSheetId="6">'Supplementary Table 6'!#REF!</definedName>
    <definedName name="Total_S">#REF!</definedName>
    <definedName name="Zn" localSheetId="5">'Supplementary Table 5'!$AF$4:$AF$104</definedName>
    <definedName name="Zn" localSheetId="6">'Supplementary Table 6'!$K$4:$K$30</definedName>
    <definedName name="Z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1" l="1"/>
  <c r="E37" i="1"/>
  <c r="F37" i="1"/>
  <c r="G37" i="1"/>
  <c r="H37" i="1"/>
  <c r="I37" i="1"/>
  <c r="J37" i="1"/>
  <c r="K37" i="1"/>
  <c r="L37" i="1"/>
  <c r="M37" i="1"/>
  <c r="N37" i="1"/>
  <c r="O37" i="1"/>
  <c r="P37" i="1"/>
  <c r="Q37" i="1"/>
  <c r="R37" i="1"/>
  <c r="S37" i="1"/>
  <c r="T37" i="1"/>
  <c r="U37" i="1"/>
  <c r="V37" i="1"/>
  <c r="W37" i="1"/>
  <c r="X37" i="1"/>
  <c r="Y37" i="1"/>
  <c r="Z37" i="1"/>
  <c r="AA37" i="1"/>
  <c r="AB37" i="1"/>
  <c r="AC37" i="1"/>
  <c r="AD37" i="1"/>
  <c r="AE37" i="1"/>
  <c r="AF37" i="1"/>
  <c r="AG37" i="1"/>
  <c r="AH37" i="1"/>
  <c r="AI37" i="1"/>
  <c r="AJ37" i="1"/>
  <c r="AK37" i="1"/>
  <c r="AL37" i="1"/>
  <c r="AM37" i="1"/>
  <c r="AN37" i="1"/>
  <c r="AO37" i="1"/>
  <c r="AP37" i="1"/>
  <c r="AQ37" i="1"/>
  <c r="AR37" i="1"/>
  <c r="AS37" i="1"/>
  <c r="AT37" i="1"/>
  <c r="C37" i="1"/>
  <c r="D35" i="1"/>
  <c r="E35" i="1"/>
  <c r="F35" i="1"/>
  <c r="G35" i="1"/>
  <c r="H35" i="1"/>
  <c r="I35" i="1"/>
  <c r="J35" i="1"/>
  <c r="K35" i="1"/>
  <c r="L35" i="1"/>
  <c r="M35" i="1"/>
  <c r="N35" i="1"/>
  <c r="O35" i="1"/>
  <c r="P35" i="1"/>
  <c r="Q35" i="1"/>
  <c r="R35" i="1"/>
  <c r="S35" i="1"/>
  <c r="T35" i="1"/>
  <c r="U35" i="1"/>
  <c r="V35" i="1"/>
  <c r="W35" i="1"/>
  <c r="X35" i="1"/>
  <c r="Y35" i="1"/>
  <c r="Z35" i="1"/>
  <c r="AA35" i="1"/>
  <c r="AB35" i="1"/>
  <c r="AC35" i="1"/>
  <c r="AD35" i="1"/>
  <c r="AE35" i="1"/>
  <c r="AF35" i="1"/>
  <c r="AG35" i="1"/>
  <c r="AH35" i="1"/>
  <c r="AI35" i="1"/>
  <c r="AJ35" i="1"/>
  <c r="AK35" i="1"/>
  <c r="AL35" i="1"/>
  <c r="AM35" i="1"/>
  <c r="AN35" i="1"/>
  <c r="AO35" i="1"/>
  <c r="AP35" i="1"/>
  <c r="AQ35" i="1"/>
  <c r="AR35" i="1"/>
  <c r="AS35" i="1"/>
  <c r="AT35" i="1"/>
  <c r="C35" i="1"/>
  <c r="Y33" i="1"/>
  <c r="X33" i="1"/>
  <c r="W33" i="1"/>
  <c r="V33" i="1"/>
  <c r="U33" i="1"/>
  <c r="T33" i="1"/>
  <c r="S33" i="1"/>
  <c r="R33" i="1"/>
  <c r="Q33" i="1"/>
  <c r="P33" i="1"/>
  <c r="O33" i="1"/>
  <c r="N33" i="1"/>
  <c r="M33" i="1"/>
  <c r="L33" i="1"/>
  <c r="K33" i="1"/>
  <c r="J33" i="1"/>
  <c r="I33" i="1"/>
  <c r="H33" i="1"/>
  <c r="G33" i="1"/>
  <c r="F33" i="1"/>
  <c r="E33" i="1"/>
  <c r="D33" i="1"/>
  <c r="C33" i="1"/>
  <c r="B33" i="1"/>
  <c r="AA33" i="1"/>
  <c r="AB33" i="1"/>
  <c r="AC33" i="1"/>
  <c r="AD33" i="1"/>
  <c r="AE33" i="1"/>
  <c r="AF33" i="1"/>
  <c r="AG33" i="1"/>
  <c r="AH33" i="1"/>
  <c r="AI33" i="1"/>
  <c r="AJ33" i="1"/>
  <c r="AK33" i="1"/>
  <c r="AL33" i="1"/>
  <c r="AM33" i="1"/>
  <c r="AN33" i="1"/>
  <c r="AO33" i="1"/>
  <c r="AP33" i="1"/>
  <c r="AQ33" i="1"/>
  <c r="AR33" i="1"/>
  <c r="AS33" i="1"/>
  <c r="AT33" i="1"/>
  <c r="Z33" i="1"/>
  <c r="B36" i="1"/>
  <c r="B34" i="1"/>
</calcChain>
</file>

<file path=xl/sharedStrings.xml><?xml version="1.0" encoding="utf-8"?>
<sst xmlns="http://schemas.openxmlformats.org/spreadsheetml/2006/main" count="1282" uniqueCount="228">
  <si>
    <t>Sample Code</t>
  </si>
  <si>
    <t>Hg</t>
  </si>
  <si>
    <t>Li</t>
  </si>
  <si>
    <t>Be</t>
  </si>
  <si>
    <t>Na</t>
  </si>
  <si>
    <t>Mg</t>
  </si>
  <si>
    <t>Al</t>
  </si>
  <si>
    <t xml:space="preserve">P </t>
  </si>
  <si>
    <t xml:space="preserve">K </t>
  </si>
  <si>
    <t>Ca</t>
  </si>
  <si>
    <t>Ti</t>
  </si>
  <si>
    <t xml:space="preserve">V </t>
  </si>
  <si>
    <t>Cr</t>
  </si>
  <si>
    <t>Mn</t>
  </si>
  <si>
    <t>Fe</t>
  </si>
  <si>
    <t>Co</t>
  </si>
  <si>
    <t>Ni</t>
  </si>
  <si>
    <t>Cu</t>
  </si>
  <si>
    <t>Zn</t>
  </si>
  <si>
    <t>Ga</t>
  </si>
  <si>
    <t>As</t>
  </si>
  <si>
    <t>Se</t>
  </si>
  <si>
    <t>Rb</t>
  </si>
  <si>
    <t>Sr</t>
  </si>
  <si>
    <t xml:space="preserve">Y </t>
  </si>
  <si>
    <t>Zr</t>
  </si>
  <si>
    <t>Nb</t>
  </si>
  <si>
    <t>Mo</t>
  </si>
  <si>
    <t>Ag</t>
  </si>
  <si>
    <t>Cd</t>
  </si>
  <si>
    <t>Sn</t>
  </si>
  <si>
    <t>Sb</t>
  </si>
  <si>
    <t>Cs</t>
  </si>
  <si>
    <t>Ba</t>
  </si>
  <si>
    <t>La</t>
  </si>
  <si>
    <t>Ce</t>
  </si>
  <si>
    <t>Pr</t>
  </si>
  <si>
    <t>Nd</t>
  </si>
  <si>
    <t>Sm</t>
  </si>
  <si>
    <t>Eu</t>
  </si>
  <si>
    <t>Gd</t>
  </si>
  <si>
    <t>Tb</t>
  </si>
  <si>
    <t>Dy</t>
  </si>
  <si>
    <t>Ho</t>
  </si>
  <si>
    <t>Er</t>
  </si>
  <si>
    <t>Tm</t>
  </si>
  <si>
    <t>Yb</t>
  </si>
  <si>
    <t>Lu</t>
  </si>
  <si>
    <t>Hf</t>
  </si>
  <si>
    <t>Ta</t>
  </si>
  <si>
    <t xml:space="preserve">W </t>
  </si>
  <si>
    <t>Tl</t>
  </si>
  <si>
    <t>Pb</t>
  </si>
  <si>
    <t>Bi</t>
  </si>
  <si>
    <t>Th</t>
  </si>
  <si>
    <t xml:space="preserve">U </t>
  </si>
  <si>
    <r>
      <t>mg kg</t>
    </r>
    <r>
      <rPr>
        <vertAlign val="superscript"/>
        <sz val="10"/>
        <rFont val="Arial"/>
        <family val="2"/>
      </rPr>
      <t>-1</t>
    </r>
  </si>
  <si>
    <t>&lt;0.08</t>
  </si>
  <si>
    <t>Comments</t>
  </si>
  <si>
    <t>Date Sampled</t>
  </si>
  <si>
    <t>Field pH</t>
  </si>
  <si>
    <t>Field Conductivity</t>
  </si>
  <si>
    <r>
      <t>Cl</t>
    </r>
    <r>
      <rPr>
        <vertAlign val="superscript"/>
        <sz val="10"/>
        <rFont val="Arial"/>
        <family val="2"/>
      </rPr>
      <t>-</t>
    </r>
  </si>
  <si>
    <r>
      <t>SO</t>
    </r>
    <r>
      <rPr>
        <vertAlign val="subscript"/>
        <sz val="10"/>
        <rFont val="Arial"/>
        <family val="2"/>
      </rPr>
      <t>4</t>
    </r>
    <r>
      <rPr>
        <vertAlign val="superscript"/>
        <sz val="10"/>
        <rFont val="Arial"/>
        <family val="2"/>
      </rPr>
      <t>2-</t>
    </r>
  </si>
  <si>
    <r>
      <t>NO</t>
    </r>
    <r>
      <rPr>
        <vertAlign val="subscript"/>
        <sz val="10"/>
        <rFont val="Arial"/>
        <family val="2"/>
      </rPr>
      <t>3</t>
    </r>
    <r>
      <rPr>
        <vertAlign val="superscript"/>
        <sz val="10"/>
        <rFont val="Arial"/>
        <family val="2"/>
      </rPr>
      <t>-</t>
    </r>
  </si>
  <si>
    <t>Cat1</t>
  </si>
  <si>
    <t>Cat2</t>
  </si>
  <si>
    <r>
      <t>Br</t>
    </r>
    <r>
      <rPr>
        <vertAlign val="superscript"/>
        <sz val="10"/>
        <rFont val="Arial"/>
        <family val="2"/>
      </rPr>
      <t>-</t>
    </r>
  </si>
  <si>
    <r>
      <t>NO</t>
    </r>
    <r>
      <rPr>
        <vertAlign val="subscript"/>
        <sz val="10"/>
        <rFont val="Arial"/>
        <family val="2"/>
      </rPr>
      <t>2</t>
    </r>
    <r>
      <rPr>
        <vertAlign val="superscript"/>
        <sz val="10"/>
        <rFont val="Arial"/>
        <family val="2"/>
      </rPr>
      <t>-</t>
    </r>
  </si>
  <si>
    <r>
      <t>HPO</t>
    </r>
    <r>
      <rPr>
        <vertAlign val="subscript"/>
        <sz val="10"/>
        <rFont val="Arial"/>
        <family val="2"/>
      </rPr>
      <t>4</t>
    </r>
    <r>
      <rPr>
        <vertAlign val="superscript"/>
        <sz val="10"/>
        <rFont val="Arial"/>
        <family val="2"/>
      </rPr>
      <t>2-</t>
    </r>
  </si>
  <si>
    <r>
      <t>F</t>
    </r>
    <r>
      <rPr>
        <vertAlign val="superscript"/>
        <sz val="10"/>
        <rFont val="Arial"/>
        <family val="2"/>
      </rPr>
      <t>-</t>
    </r>
  </si>
  <si>
    <t>NPOC</t>
  </si>
  <si>
    <t xml:space="preserve">Total P </t>
  </si>
  <si>
    <t xml:space="preserve">Total S </t>
  </si>
  <si>
    <t>Si</t>
  </si>
  <si>
    <r>
      <t>SiO</t>
    </r>
    <r>
      <rPr>
        <vertAlign val="subscript"/>
        <sz val="10"/>
        <rFont val="Arial"/>
        <family val="2"/>
      </rPr>
      <t>2</t>
    </r>
  </si>
  <si>
    <t xml:space="preserve">B </t>
  </si>
  <si>
    <r>
      <t>µS cm</t>
    </r>
    <r>
      <rPr>
        <vertAlign val="superscript"/>
        <sz val="10"/>
        <rFont val="Arial"/>
        <family val="2"/>
      </rPr>
      <t>-1</t>
    </r>
  </si>
  <si>
    <r>
      <t>mg l</t>
    </r>
    <r>
      <rPr>
        <vertAlign val="superscript"/>
        <sz val="10"/>
        <rFont val="Arial"/>
        <family val="2"/>
      </rPr>
      <t>-1</t>
    </r>
  </si>
  <si>
    <r>
      <t>meq l</t>
    </r>
    <r>
      <rPr>
        <vertAlign val="superscript"/>
        <sz val="10"/>
        <rFont val="Arial"/>
        <family val="2"/>
      </rPr>
      <t>-1</t>
    </r>
  </si>
  <si>
    <r>
      <t>mg l</t>
    </r>
    <r>
      <rPr>
        <vertAlign val="superscript"/>
        <sz val="10"/>
        <rFont val="Arial"/>
        <family val="2"/>
      </rPr>
      <t>-1</t>
    </r>
    <r>
      <rPr>
        <sz val="11"/>
        <color theme="1"/>
        <rFont val="Calibri"/>
        <family val="2"/>
        <scheme val="minor"/>
      </rPr>
      <t/>
    </r>
  </si>
  <si>
    <r>
      <t>µg l</t>
    </r>
    <r>
      <rPr>
        <vertAlign val="superscript"/>
        <sz val="10"/>
        <rFont val="Arial"/>
        <family val="2"/>
      </rPr>
      <t>-1</t>
    </r>
  </si>
  <si>
    <t>River Waters</t>
  </si>
  <si>
    <t>&lt;0.01</t>
  </si>
  <si>
    <t>&lt;7</t>
  </si>
  <si>
    <t>&lt;53</t>
  </si>
  <si>
    <t>&lt;0.04</t>
  </si>
  <si>
    <t>&lt;0.003</t>
  </si>
  <si>
    <t>&lt;0.004</t>
  </si>
  <si>
    <t>&lt;0.006</t>
  </si>
  <si>
    <t>&lt;0.06</t>
  </si>
  <si>
    <t>&lt;0.02</t>
  </si>
  <si>
    <t>&lt;0.03</t>
  </si>
  <si>
    <t>&lt;0.005</t>
  </si>
  <si>
    <t>&lt;0.07</t>
  </si>
  <si>
    <t>Drinking water pond</t>
  </si>
  <si>
    <t>Drinking water reservoir</t>
  </si>
  <si>
    <t>&lt;0.009</t>
  </si>
  <si>
    <t>&lt;0.2</t>
  </si>
  <si>
    <t>Ore washing pond</t>
  </si>
  <si>
    <t>Mine drinking water</t>
  </si>
  <si>
    <t>Spring drinking water</t>
  </si>
  <si>
    <t>Detection limit</t>
  </si>
  <si>
    <t>Hg_004 Duplicate</t>
  </si>
  <si>
    <t>Hg_012 Duplicate</t>
  </si>
  <si>
    <t>Hg_025 Duplicate</t>
  </si>
  <si>
    <t>Hg_001</t>
  </si>
  <si>
    <t>Hg_002</t>
  </si>
  <si>
    <t>Hg_003</t>
  </si>
  <si>
    <t>Hg_004</t>
  </si>
  <si>
    <t>Hg_005</t>
  </si>
  <si>
    <t>Hg_006</t>
  </si>
  <si>
    <t>Hg_007</t>
  </si>
  <si>
    <t>Hg_008</t>
  </si>
  <si>
    <t>Hg_009</t>
  </si>
  <si>
    <t>Hg_010</t>
  </si>
  <si>
    <t>Hg_011</t>
  </si>
  <si>
    <t>Hg_012</t>
  </si>
  <si>
    <t>Hg_014</t>
  </si>
  <si>
    <t>Hg_015</t>
  </si>
  <si>
    <t>Hg_016</t>
  </si>
  <si>
    <t>Hg_017</t>
  </si>
  <si>
    <t>Hg_018</t>
  </si>
  <si>
    <t>Hg_022</t>
  </si>
  <si>
    <t>Hg_023</t>
  </si>
  <si>
    <t>Hg_025</t>
  </si>
  <si>
    <t>Hg_026</t>
  </si>
  <si>
    <t>Hg_013</t>
  </si>
  <si>
    <t>Hg_019</t>
  </si>
  <si>
    <t>Hg_020</t>
  </si>
  <si>
    <t>Hg_021</t>
  </si>
  <si>
    <t>Hg_024</t>
  </si>
  <si>
    <t>Supplementary Table 1: HPLC-ICP-MS parameters and conditions used in experimental analysis</t>
  </si>
  <si>
    <t>Parameter</t>
  </si>
  <si>
    <t>Value</t>
  </si>
  <si>
    <t>HPLC</t>
  </si>
  <si>
    <t>HPLC pump</t>
  </si>
  <si>
    <t>Agilent Infinity 1290II</t>
  </si>
  <si>
    <t>HPLC column</t>
  </si>
  <si>
    <t>Poroshell aqueous C18 [dimensions]</t>
  </si>
  <si>
    <t>Mobile phase</t>
  </si>
  <si>
    <t>1% (v/v) 2-mercaptoethanol (in deionised water)</t>
  </si>
  <si>
    <t>Flow rate</t>
  </si>
  <si>
    <r>
      <t>1.5 mL min</t>
    </r>
    <r>
      <rPr>
        <vertAlign val="superscript"/>
        <sz val="11"/>
        <color theme="1"/>
        <rFont val="Calibri"/>
        <family val="2"/>
        <scheme val="minor"/>
      </rPr>
      <t>-1</t>
    </r>
  </si>
  <si>
    <t>Injection volume</t>
  </si>
  <si>
    <t>100 µL</t>
  </si>
  <si>
    <t>ICP-MS</t>
  </si>
  <si>
    <t>Agilent 8900</t>
  </si>
  <si>
    <t>Nebulizer</t>
  </si>
  <si>
    <t>MicroMist 100µm</t>
  </si>
  <si>
    <t>Isotope</t>
  </si>
  <si>
    <t>RF Power</t>
  </si>
  <si>
    <t>1550W</t>
  </si>
  <si>
    <t>Replicates</t>
  </si>
  <si>
    <t>Plasma gas flow rate</t>
  </si>
  <si>
    <r>
      <t>15 L min</t>
    </r>
    <r>
      <rPr>
        <vertAlign val="superscript"/>
        <sz val="11"/>
        <color theme="1"/>
        <rFont val="Calibri"/>
        <family val="2"/>
        <scheme val="minor"/>
      </rPr>
      <t>-1</t>
    </r>
  </si>
  <si>
    <t>Auxiliary gas flow rate</t>
  </si>
  <si>
    <r>
      <t>0.9 L min</t>
    </r>
    <r>
      <rPr>
        <vertAlign val="superscript"/>
        <sz val="11"/>
        <color theme="1"/>
        <rFont val="Calibri"/>
        <family val="2"/>
        <scheme val="minor"/>
      </rPr>
      <t>-1</t>
    </r>
  </si>
  <si>
    <t>Nebulizer gas flow rate</t>
  </si>
  <si>
    <r>
      <t>1.00 L min</t>
    </r>
    <r>
      <rPr>
        <vertAlign val="superscript"/>
        <sz val="11"/>
        <color theme="1"/>
        <rFont val="Calibri"/>
        <family val="2"/>
        <scheme val="minor"/>
      </rPr>
      <t>-1</t>
    </r>
  </si>
  <si>
    <t>Makeup Gas</t>
  </si>
  <si>
    <r>
      <t>0.2 L min</t>
    </r>
    <r>
      <rPr>
        <vertAlign val="superscript"/>
        <sz val="11"/>
        <color theme="1"/>
        <rFont val="Calibri"/>
        <family val="2"/>
        <scheme val="minor"/>
      </rPr>
      <t>-1</t>
    </r>
  </si>
  <si>
    <t>Dwell time</t>
  </si>
  <si>
    <t>100 ms</t>
  </si>
  <si>
    <t>Blank</t>
  </si>
  <si>
    <t>MeHg199</t>
  </si>
  <si>
    <t>µg/L</t>
  </si>
  <si>
    <t>Standard deviation</t>
  </si>
  <si>
    <r>
      <t>Detection limit. (3</t>
    </r>
    <r>
      <rPr>
        <sz val="9"/>
        <color theme="1"/>
        <rFont val="Calibri"/>
        <family val="2"/>
        <scheme val="minor"/>
      </rPr>
      <t>σ</t>
    </r>
    <r>
      <rPr>
        <sz val="9"/>
        <color theme="1"/>
        <rFont val="Segoe UI"/>
        <family val="2"/>
      </rPr>
      <t>)</t>
    </r>
  </si>
  <si>
    <r>
      <t>Supplementary Table 2: limits of detection in HPLC-ICP-MS for MeHg and Hg</t>
    </r>
    <r>
      <rPr>
        <b/>
        <vertAlign val="superscript"/>
        <sz val="11"/>
        <color theme="1"/>
        <rFont val="Calibri"/>
        <family val="2"/>
        <scheme val="minor"/>
      </rPr>
      <t>2+</t>
    </r>
    <r>
      <rPr>
        <b/>
        <sz val="11"/>
        <color theme="1"/>
        <rFont val="Calibri"/>
        <family val="2"/>
        <scheme val="minor"/>
      </rPr>
      <t xml:space="preserve"> defined as three times standard deviation (3σ) of nine replicate blanks</t>
    </r>
  </si>
  <si>
    <t>Supplementary Table 3: Comparison of major ion chemistry in a synthetic hardwater recipe (Smith et al. (2002)), and measured concentrations from ASGM sites in Kakamega gold belt, Kenya (Ondayo et al. (2023a) and King et al. (2024))</t>
  </si>
  <si>
    <t>Ion</t>
  </si>
  <si>
    <t>Sodium</t>
  </si>
  <si>
    <t>Magnesium</t>
  </si>
  <si>
    <t>Calcium</t>
  </si>
  <si>
    <t>Potassium</t>
  </si>
  <si>
    <t>Chloride</t>
  </si>
  <si>
    <t>Carbonate</t>
  </si>
  <si>
    <t>Sulphate</t>
  </si>
  <si>
    <r>
      <t xml:space="preserve">Synthetic matrix (mg/L) (Smith </t>
    </r>
    <r>
      <rPr>
        <b/>
        <i/>
        <sz val="11"/>
        <color theme="1"/>
        <rFont val="Calibri"/>
        <family val="2"/>
        <scheme val="minor"/>
      </rPr>
      <t>et al.</t>
    </r>
    <r>
      <rPr>
        <sz val="11"/>
        <color theme="1"/>
        <rFont val="Calibri"/>
        <family val="2"/>
        <scheme val="minor"/>
      </rPr>
      <t xml:space="preserve"> </t>
    </r>
    <r>
      <rPr>
        <b/>
        <sz val="11"/>
        <color theme="1"/>
        <rFont val="Calibri"/>
        <family val="2"/>
        <scheme val="minor"/>
      </rPr>
      <t>(2002))</t>
    </r>
  </si>
  <si>
    <r>
      <t xml:space="preserve">Natural water (mg/L) (Ondayo </t>
    </r>
    <r>
      <rPr>
        <b/>
        <i/>
        <sz val="11"/>
        <color theme="1"/>
        <rFont val="Calibri"/>
        <family val="2"/>
        <scheme val="minor"/>
      </rPr>
      <t>et al.</t>
    </r>
    <r>
      <rPr>
        <b/>
        <sz val="11"/>
        <color theme="1"/>
        <rFont val="Calibri"/>
        <family val="2"/>
        <scheme val="minor"/>
      </rPr>
      <t xml:space="preserve"> (2023a))</t>
    </r>
  </si>
  <si>
    <t>N.B.  A synthetic matrix was used throughout developmental experiments, to take into consideration the ionic characteristics of natural water samples. This matrix was created following Smith et al. (2002), and ionic concentrations are shown in Supplementary Table 1 alongside major ion chemistry from experimental data at ASGM sites in Kenya (Ondayo et al 2023a).</t>
  </si>
  <si>
    <t>Comparison of major ion chemistry in a synthetic hardwater recipe (Smith et al. (2002)), and measured concentrations from ASGM sites in Kakamega gold belt, Kenya (Ondayo et al. (2023a) and King et al. (2024))</t>
  </si>
  <si>
    <t xml:space="preserve">Supplementary Table 3: </t>
  </si>
  <si>
    <t>General chemistry of water samples from ASGM sites (Rosterman and Malinya sites)</t>
  </si>
  <si>
    <t xml:space="preserve">Supplementary Table 4: </t>
  </si>
  <si>
    <t>General chemistry of sediment samples from ASGM sites (Rosterman and Malinya sites)</t>
  </si>
  <si>
    <t>Limits of detection in HPLC-ICP-MS for MeHg and Hg2+ defined as three times standard deviation (3σ) of nine replicate blanks</t>
  </si>
  <si>
    <t>Supplementary Table 2:</t>
  </si>
  <si>
    <t>HPLC-ICP-MS parameters and conditions used in experimental analysis</t>
  </si>
  <si>
    <t>Supplementary Table 1:</t>
  </si>
  <si>
    <t>Table of Contents</t>
  </si>
  <si>
    <t>Worksheet</t>
  </si>
  <si>
    <t xml:space="preserve">Supplementary Table 5: </t>
  </si>
  <si>
    <t>Supplementary Table 6:</t>
  </si>
  <si>
    <r>
      <t>Total Hg data for certified reference materials HR-1 (NRCC, Canada), TH-2 (NRCC, Canada), and PACS-2 (NRCC, Canada), and Isotope dilution-microwave extraction (ID-ME) of MeHg from a certified reference material (</t>
    </r>
    <r>
      <rPr>
        <sz val="11"/>
        <color rgb="FF000000"/>
        <rFont val="Aptos Narrow"/>
        <family val="2"/>
      </rPr>
      <t>ERM-CC58, ERM)</t>
    </r>
  </si>
  <si>
    <r>
      <t>Supplementary Table 4: Total Hg data for certified reference materials HR-1 (NRCC, Canada), TH-2 (NRCC, Canada), and PACS-2 (NRCC, Canada), and Isotope dilution-microwave extraction (ID-ME) of MeHg from a certified reference material (</t>
    </r>
    <r>
      <rPr>
        <b/>
        <sz val="11"/>
        <color rgb="FF000000"/>
        <rFont val="Aptos Narrow"/>
        <family val="2"/>
      </rPr>
      <t>ERM-CC58, ERM)</t>
    </r>
  </si>
  <si>
    <t>CRM</t>
  </si>
  <si>
    <t>HR-1</t>
  </si>
  <si>
    <t>TH-2</t>
  </si>
  <si>
    <t>PACS-2</t>
  </si>
  <si>
    <t>ERM-CC58</t>
  </si>
  <si>
    <t>(Total Hg)</t>
  </si>
  <si>
    <t>Recovery (%)</t>
  </si>
  <si>
    <t>Relative standard deviation (%)</t>
  </si>
  <si>
    <t>Supplementary Table 6: General chemistry of sediment samples from ASGM sites (Rosterman and Malinya sites)</t>
  </si>
  <si>
    <t>Supplementary Table 5: General chemistry of water samples from ASGM sites (Rosterman and Malinya sites)</t>
  </si>
  <si>
    <t>Hg_023 Duplicate</t>
  </si>
  <si>
    <t>Hg_011 Duplicate</t>
  </si>
  <si>
    <t>Hg_004 % difference</t>
  </si>
  <si>
    <t>Hg_011% difference</t>
  </si>
  <si>
    <t>Hg_012% difference</t>
  </si>
  <si>
    <t>Hg_023% difference</t>
  </si>
  <si>
    <t>Hg_025% difference</t>
  </si>
  <si>
    <t>Duplicate % differences</t>
  </si>
  <si>
    <t>Certified Reference Material recoveries and standard deviation</t>
  </si>
  <si>
    <t>Supplementary Information</t>
  </si>
  <si>
    <t>LKSD-1 (n=1)</t>
  </si>
  <si>
    <t>LKSD-3 (n=1)</t>
  </si>
  <si>
    <t>MESS-4 (n=1)</t>
  </si>
  <si>
    <t>Target value</t>
  </si>
  <si>
    <r>
      <t>µg kg</t>
    </r>
    <r>
      <rPr>
        <vertAlign val="superscript"/>
        <sz val="11"/>
        <color rgb="FF000000"/>
        <rFont val="Aptos Narrow"/>
        <family val="2"/>
      </rPr>
      <t>-1</t>
    </r>
  </si>
  <si>
    <r>
      <t>mg kg</t>
    </r>
    <r>
      <rPr>
        <vertAlign val="superscript"/>
        <sz val="11"/>
        <color rgb="FF000000"/>
        <rFont val="Aptos Narrow"/>
        <family val="2"/>
      </rPr>
      <t>-1</t>
    </r>
  </si>
  <si>
    <t>BCR-2 (n43)</t>
  </si>
  <si>
    <t>n</t>
  </si>
  <si>
    <t>(MeHg by ID-ME)</t>
  </si>
  <si>
    <r>
      <t>201</t>
    </r>
    <r>
      <rPr>
        <sz val="11"/>
        <color theme="1"/>
        <rFont val="Calibri"/>
        <family val="2"/>
        <scheme val="minor"/>
      </rPr>
      <t xml:space="preserve">Hg for water analysis, </t>
    </r>
    <r>
      <rPr>
        <vertAlign val="superscript"/>
        <sz val="11"/>
        <color theme="1"/>
        <rFont val="Calibri"/>
        <family val="2"/>
        <scheme val="minor"/>
      </rPr>
      <t>199</t>
    </r>
    <r>
      <rPr>
        <sz val="11"/>
        <color theme="1"/>
        <rFont val="Calibri"/>
        <family val="2"/>
        <scheme val="minor"/>
      </rPr>
      <t xml:space="preserve">Hg, </t>
    </r>
    <r>
      <rPr>
        <vertAlign val="superscript"/>
        <sz val="11"/>
        <color theme="1"/>
        <rFont val="Calibri"/>
        <family val="2"/>
        <scheme val="minor"/>
      </rPr>
      <t>201</t>
    </r>
    <r>
      <rPr>
        <sz val="11"/>
        <color theme="1"/>
        <rFont val="Calibri"/>
        <family val="2"/>
        <scheme val="minor"/>
      </rPr>
      <t>Hg, for sediment isotope dilution analysis</t>
    </r>
  </si>
  <si>
    <r>
      <t>Hg</t>
    </r>
    <r>
      <rPr>
        <b/>
        <vertAlign val="superscript"/>
        <sz val="9"/>
        <color rgb="FF000000"/>
        <rFont val="Segoe UI"/>
        <family val="2"/>
      </rPr>
      <t>2+</t>
    </r>
    <r>
      <rPr>
        <b/>
        <sz val="9"/>
        <color rgb="FF000000"/>
        <rFont val="Segoe UI"/>
        <family val="2"/>
      </rPr>
      <t xml:space="preserve"> 199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</si>
</sst>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gt;=10]00.0;[&gt;=1]0.00;0.000"/>
    <numFmt numFmtId="165" formatCode="[&gt;=100]0;[&gt;=10]0;0"/>
    <numFmt numFmtId="166" formatCode="[&gt;=10]00;[&gt;=1]0.0;0.00"/>
    <numFmt numFmtId="167" formatCode="[&gt;=100]0;[&gt;=10]0.0;0.00"/>
    <numFmt numFmtId="168" formatCode="[&gt;=100]0;[&gt;=1]0.0;0.0"/>
    <numFmt numFmtId="169" formatCode="&quot;£&quot;#,##0.00"/>
    <numFmt numFmtId="170" formatCode="0.000"/>
    <numFmt numFmtId="171" formatCode="[&gt;=100]0.0;[&gt;=1]0.00;0.00"/>
    <numFmt numFmtId="172" formatCode="[&gt;=100]0.0;[&gt;=10]0.00;0.000"/>
    <numFmt numFmtId="173" formatCode="[&gt;=100]0.00;[&gt;=10]0.00;0.00"/>
    <numFmt numFmtId="174" formatCode="[&gt;=100]0.0;[&gt;=10]0.0;0.0"/>
    <numFmt numFmtId="175" formatCode="[&gt;=100]0.0;[&gt;=1]0.0;0.0"/>
    <numFmt numFmtId="176" formatCode="0.0"/>
    <numFmt numFmtId="177" formatCode="[&gt;=10]00;[&gt;=1]0;0.0"/>
  </numFmts>
  <fonts count="28">
    <font>
      <sz val="11"/>
      <color theme="1"/>
      <name val="Calibri"/>
      <family val="2"/>
      <scheme val="minor"/>
    </font>
    <font>
      <sz val="10"/>
      <name val="Geneva"/>
    </font>
    <font>
      <sz val="10"/>
      <name val="Arial"/>
      <family val="2"/>
    </font>
    <font>
      <vertAlign val="superscript"/>
      <sz val="10"/>
      <name val="Arial"/>
      <family val="2"/>
    </font>
    <font>
      <b/>
      <sz val="10"/>
      <name val="Arial"/>
      <family val="2"/>
    </font>
    <font>
      <sz val="10"/>
      <color theme="0"/>
      <name val="Arial"/>
      <family val="2"/>
    </font>
    <font>
      <sz val="10"/>
      <color indexed="8"/>
      <name val="Arial"/>
      <family val="2"/>
    </font>
    <font>
      <sz val="10"/>
      <color indexed="9"/>
      <name val="Arial"/>
      <family val="2"/>
    </font>
    <font>
      <vertAlign val="subscript"/>
      <sz val="10"/>
      <name val="Arial"/>
      <family val="2"/>
    </font>
    <font>
      <b/>
      <sz val="12"/>
      <name val="Arial"/>
      <family val="2"/>
    </font>
    <font>
      <b/>
      <sz val="11"/>
      <color theme="1"/>
      <name val="Calibri"/>
      <family val="2"/>
      <scheme val="minor"/>
    </font>
    <font>
      <vertAlign val="superscript"/>
      <sz val="11"/>
      <color theme="1"/>
      <name val="Calibri"/>
      <family val="2"/>
      <scheme val="minor"/>
    </font>
    <font>
      <b/>
      <sz val="9"/>
      <color rgb="FF000000"/>
      <name val="Segoe UI"/>
      <family val="2"/>
    </font>
    <font>
      <sz val="9"/>
      <color rgb="FF000000"/>
      <name val="Segoe UI"/>
      <family val="2"/>
    </font>
    <font>
      <sz val="9"/>
      <color theme="1"/>
      <name val="Segoe UI"/>
      <family val="2"/>
    </font>
    <font>
      <sz val="11"/>
      <color rgb="FF000000"/>
      <name val="Calibri"/>
      <family val="2"/>
      <scheme val="minor"/>
    </font>
    <font>
      <sz val="9"/>
      <color theme="1"/>
      <name val="Calibri"/>
      <family val="2"/>
      <scheme val="minor"/>
    </font>
    <font>
      <b/>
      <vertAlign val="superscript"/>
      <sz val="11"/>
      <color theme="1"/>
      <name val="Calibri"/>
      <family val="2"/>
      <scheme val="minor"/>
    </font>
    <font>
      <b/>
      <i/>
      <sz val="11"/>
      <color theme="1"/>
      <name val="Calibri"/>
      <family val="2"/>
      <scheme val="minor"/>
    </font>
    <font>
      <sz val="11"/>
      <color rgb="FF000000"/>
      <name val="Aptos Narrow"/>
      <family val="2"/>
    </font>
    <font>
      <b/>
      <sz val="11"/>
      <color rgb="FF000000"/>
      <name val="Aptos Narrow"/>
      <family val="2"/>
    </font>
    <font>
      <sz val="10"/>
      <color rgb="FF000000"/>
      <name val="Arial"/>
      <family val="2"/>
    </font>
    <font>
      <sz val="10"/>
      <color theme="1"/>
      <name val="Arial"/>
      <family val="2"/>
    </font>
    <font>
      <sz val="8"/>
      <color theme="1"/>
      <name val="Calibri"/>
      <family val="2"/>
      <scheme val="minor"/>
    </font>
    <font>
      <sz val="10"/>
      <color theme="1"/>
      <name val="Calibri"/>
      <family val="2"/>
      <scheme val="minor"/>
    </font>
    <font>
      <sz val="11"/>
      <color theme="1"/>
      <name val="Calibri"/>
      <family val="2"/>
      <scheme val="minor"/>
    </font>
    <font>
      <vertAlign val="superscript"/>
      <sz val="11"/>
      <color rgb="FF000000"/>
      <name val="Aptos Narrow"/>
      <family val="2"/>
    </font>
    <font>
      <b/>
      <vertAlign val="superscript"/>
      <sz val="9"/>
      <color rgb="FF000000"/>
      <name val="Segoe UI"/>
      <family val="2"/>
    </font>
  </fonts>
  <fills count="3">
    <fill>
      <patternFill patternType="none"/>
    </fill>
    <fill>
      <patternFill patternType="gray125"/>
    </fill>
    <fill>
      <patternFill patternType="solid">
        <fgColor rgb="FFFFFFFF"/>
        <bgColor indexed="64"/>
      </patternFill>
    </fill>
  </fills>
  <borders count="5">
    <border>
      <left/>
      <right/>
      <top/>
      <bottom/>
      <diagonal/>
    </border>
    <border>
      <left/>
      <right/>
      <top style="medium">
        <color indexed="64"/>
      </top>
      <bottom style="medium">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s>
  <cellStyleXfs count="4">
    <xf numFmtId="0" fontId="0" fillId="0" borderId="0"/>
    <xf numFmtId="0" fontId="1" fillId="0" borderId="0"/>
    <xf numFmtId="0" fontId="2" fillId="0" borderId="0"/>
    <xf numFmtId="9" fontId="25" fillId="0" borderId="0" applyFont="0" applyFill="0" applyBorder="0" applyAlignment="0" applyProtection="0"/>
  </cellStyleXfs>
  <cellXfs count="95">
    <xf numFmtId="0" fontId="0" fillId="0" borderId="0" xfId="0"/>
    <xf numFmtId="0" fontId="2" fillId="0" borderId="0" xfId="1" applyFont="1" applyAlignment="1">
      <alignment horizontal="center" vertical="center"/>
    </xf>
    <xf numFmtId="164" fontId="2" fillId="0" borderId="0" xfId="1" applyNumberFormat="1" applyFont="1" applyAlignment="1">
      <alignment horizontal="right" vertical="center"/>
    </xf>
    <xf numFmtId="164" fontId="2" fillId="0" borderId="0" xfId="1" applyNumberFormat="1" applyFont="1" applyAlignment="1">
      <alignment horizontal="right"/>
    </xf>
    <xf numFmtId="164" fontId="2" fillId="0" borderId="0" xfId="2" applyNumberFormat="1" applyAlignment="1">
      <alignment horizontal="right"/>
    </xf>
    <xf numFmtId="165" fontId="2" fillId="0" borderId="0" xfId="2" applyNumberFormat="1" applyAlignment="1">
      <alignment horizontal="right"/>
    </xf>
    <xf numFmtId="0" fontId="2" fillId="0" borderId="0" xfId="1" applyFont="1" applyAlignment="1">
      <alignment vertical="center"/>
    </xf>
    <xf numFmtId="0" fontId="5" fillId="0" borderId="0" xfId="1" applyFont="1" applyAlignment="1">
      <alignment horizontal="right"/>
    </xf>
    <xf numFmtId="166" fontId="4" fillId="0" borderId="0" xfId="1" applyNumberFormat="1" applyFont="1" applyAlignment="1">
      <alignment horizontal="right"/>
    </xf>
    <xf numFmtId="0" fontId="4" fillId="0" borderId="0" xfId="1" applyFont="1" applyAlignment="1">
      <alignment horizontal="right"/>
    </xf>
    <xf numFmtId="0" fontId="2" fillId="0" borderId="0" xfId="0" applyFont="1" applyAlignment="1">
      <alignment horizontal="left" vertical="top"/>
    </xf>
    <xf numFmtId="15" fontId="2" fillId="0" borderId="0" xfId="1" applyNumberFormat="1" applyFont="1" applyAlignment="1">
      <alignment horizontal="center"/>
    </xf>
    <xf numFmtId="167" fontId="6" fillId="0" borderId="0" xfId="0" applyNumberFormat="1" applyFont="1" applyAlignment="1">
      <alignment horizontal="right" vertical="center"/>
    </xf>
    <xf numFmtId="168" fontId="2" fillId="0" borderId="0" xfId="2" applyNumberFormat="1" applyAlignment="1">
      <alignment horizontal="right"/>
    </xf>
    <xf numFmtId="167" fontId="2" fillId="0" borderId="0" xfId="2" applyNumberFormat="1" applyAlignment="1">
      <alignment horizontal="right"/>
    </xf>
    <xf numFmtId="166" fontId="2" fillId="0" borderId="0" xfId="2" applyNumberFormat="1" applyAlignment="1">
      <alignment horizontal="right"/>
    </xf>
    <xf numFmtId="0" fontId="2" fillId="0" borderId="0" xfId="1" applyFont="1"/>
    <xf numFmtId="167" fontId="2" fillId="0" borderId="0" xfId="1" applyNumberFormat="1" applyFont="1" applyAlignment="1">
      <alignment horizontal="right" vertical="center"/>
    </xf>
    <xf numFmtId="167" fontId="2" fillId="0" borderId="0" xfId="2" applyNumberFormat="1" applyAlignment="1">
      <alignment horizontal="right" vertical="center"/>
    </xf>
    <xf numFmtId="0" fontId="2" fillId="0" borderId="0" xfId="1" applyFont="1" applyAlignment="1">
      <alignment horizontal="center"/>
    </xf>
    <xf numFmtId="164" fontId="2" fillId="0" borderId="0" xfId="1" applyNumberFormat="1" applyFont="1"/>
    <xf numFmtId="164" fontId="2" fillId="0" borderId="0" xfId="2" applyNumberFormat="1" applyAlignment="1">
      <alignment horizontal="center"/>
    </xf>
    <xf numFmtId="164" fontId="7" fillId="0" borderId="0" xfId="1" applyNumberFormat="1" applyFont="1"/>
    <xf numFmtId="1" fontId="2" fillId="0" borderId="0" xfId="1" applyNumberFormat="1" applyFont="1" applyAlignment="1">
      <alignment horizontal="center" vertical="center"/>
    </xf>
    <xf numFmtId="15" fontId="2" fillId="0" borderId="0" xfId="1" applyNumberFormat="1" applyFont="1" applyAlignment="1">
      <alignment horizontal="left" vertical="center"/>
    </xf>
    <xf numFmtId="1" fontId="5" fillId="0" borderId="0" xfId="1" applyNumberFormat="1" applyFont="1" applyAlignment="1">
      <alignment horizontal="center"/>
    </xf>
    <xf numFmtId="1" fontId="5" fillId="0" borderId="0" xfId="1" applyNumberFormat="1" applyFont="1" applyAlignment="1">
      <alignment horizontal="right"/>
    </xf>
    <xf numFmtId="169" fontId="4" fillId="0" borderId="0" xfId="1" applyNumberFormat="1" applyFont="1" applyAlignment="1">
      <alignment horizontal="right"/>
    </xf>
    <xf numFmtId="2" fontId="4" fillId="0" borderId="0" xfId="1" applyNumberFormat="1" applyFont="1" applyAlignment="1">
      <alignment horizontal="right"/>
    </xf>
    <xf numFmtId="170" fontId="4" fillId="0" borderId="0" xfId="1" applyNumberFormat="1" applyFont="1" applyAlignment="1">
      <alignment horizontal="right"/>
    </xf>
    <xf numFmtId="0" fontId="2" fillId="0" borderId="0" xfId="1" applyFont="1" applyAlignment="1">
      <alignment horizontal="left" vertical="center"/>
    </xf>
    <xf numFmtId="15" fontId="2" fillId="0" borderId="0" xfId="1" applyNumberFormat="1" applyFont="1" applyAlignment="1">
      <alignment horizontal="left"/>
    </xf>
    <xf numFmtId="14" fontId="2" fillId="0" borderId="0" xfId="1" applyNumberFormat="1" applyFont="1" applyAlignment="1">
      <alignment horizontal="center"/>
    </xf>
    <xf numFmtId="0" fontId="1" fillId="0" borderId="0" xfId="1"/>
    <xf numFmtId="1" fontId="2" fillId="0" borderId="0" xfId="1" applyNumberFormat="1" applyFont="1"/>
    <xf numFmtId="171" fontId="2" fillId="0" borderId="0" xfId="2" applyNumberFormat="1" applyAlignment="1">
      <alignment horizontal="right"/>
    </xf>
    <xf numFmtId="172" fontId="2" fillId="0" borderId="0" xfId="2" applyNumberFormat="1" applyAlignment="1">
      <alignment horizontal="right"/>
    </xf>
    <xf numFmtId="173" fontId="2" fillId="0" borderId="0" xfId="2" applyNumberFormat="1" applyAlignment="1">
      <alignment horizontal="right"/>
    </xf>
    <xf numFmtId="174" fontId="2" fillId="0" borderId="0" xfId="2" applyNumberFormat="1" applyAlignment="1">
      <alignment horizontal="right"/>
    </xf>
    <xf numFmtId="175" fontId="2" fillId="0" borderId="0" xfId="2" applyNumberFormat="1" applyAlignment="1">
      <alignment horizontal="right"/>
    </xf>
    <xf numFmtId="176" fontId="2" fillId="0" borderId="0" xfId="1" applyNumberFormat="1" applyFont="1"/>
    <xf numFmtId="177" fontId="2" fillId="0" borderId="0" xfId="2" applyNumberFormat="1" applyAlignment="1">
      <alignment horizontal="right"/>
    </xf>
    <xf numFmtId="2" fontId="2" fillId="0" borderId="0" xfId="1" applyNumberFormat="1" applyFont="1"/>
    <xf numFmtId="0" fontId="9" fillId="0" borderId="0" xfId="1" applyFont="1" applyAlignment="1">
      <alignment horizontal="left"/>
    </xf>
    <xf numFmtId="0" fontId="0" fillId="0" borderId="0" xfId="0" applyAlignment="1">
      <alignment vertical="center"/>
    </xf>
    <xf numFmtId="0" fontId="10" fillId="0" borderId="0" xfId="0" applyFont="1" applyAlignment="1">
      <alignment vertical="center"/>
    </xf>
    <xf numFmtId="0" fontId="10" fillId="0" borderId="1" xfId="0" applyFont="1" applyBorder="1" applyAlignment="1">
      <alignment horizontal="justify" vertical="center" wrapText="1"/>
    </xf>
    <xf numFmtId="0" fontId="0" fillId="0" borderId="0" xfId="0" applyAlignment="1">
      <alignment horizontal="justify" vertical="center" wrapText="1"/>
    </xf>
    <xf numFmtId="0" fontId="10" fillId="0" borderId="0" xfId="0" applyFont="1" applyAlignment="1">
      <alignment horizontal="justify" vertical="center" wrapText="1"/>
    </xf>
    <xf numFmtId="0" fontId="11" fillId="0" borderId="0" xfId="0" applyFont="1" applyAlignment="1">
      <alignment horizontal="justify" vertical="center" wrapText="1"/>
    </xf>
    <xf numFmtId="0" fontId="0" fillId="0" borderId="2" xfId="0" applyBorder="1" applyAlignment="1">
      <alignment horizontal="justify" vertical="center" wrapText="1"/>
    </xf>
    <xf numFmtId="0" fontId="12" fillId="2" borderId="3"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0" xfId="0" applyFont="1" applyFill="1" applyAlignment="1">
      <alignment vertical="center"/>
    </xf>
    <xf numFmtId="0" fontId="13" fillId="2" borderId="0" xfId="0" applyFont="1" applyFill="1" applyAlignment="1">
      <alignment horizontal="right" vertical="center"/>
    </xf>
    <xf numFmtId="0" fontId="14" fillId="0" borderId="0" xfId="0" applyFont="1" applyAlignment="1">
      <alignment vertical="center"/>
    </xf>
    <xf numFmtId="0" fontId="14" fillId="0" borderId="2" xfId="0" applyFont="1" applyBorder="1" applyAlignment="1">
      <alignment vertical="center"/>
    </xf>
    <xf numFmtId="0" fontId="13" fillId="2" borderId="2" xfId="0" applyFont="1" applyFill="1" applyBorder="1" applyAlignment="1">
      <alignment horizontal="right" vertical="center"/>
    </xf>
    <xf numFmtId="0" fontId="15" fillId="0" borderId="0" xfId="0" applyFont="1" applyAlignment="1">
      <alignment horizontal="right" vertical="center"/>
    </xf>
    <xf numFmtId="0" fontId="15" fillId="0" borderId="2" xfId="0" applyFont="1" applyBorder="1" applyAlignment="1">
      <alignment horizontal="right" vertical="center"/>
    </xf>
    <xf numFmtId="0" fontId="10" fillId="0" borderId="0" xfId="0" applyFont="1"/>
    <xf numFmtId="0" fontId="10" fillId="0" borderId="1" xfId="0" applyFont="1" applyBorder="1" applyAlignment="1">
      <alignment vertical="center" wrapText="1"/>
    </xf>
    <xf numFmtId="0" fontId="0" fillId="0" borderId="0" xfId="0" applyAlignment="1">
      <alignment vertical="center" wrapText="1"/>
    </xf>
    <xf numFmtId="0" fontId="15" fillId="0" borderId="0" xfId="0" applyFont="1" applyAlignment="1">
      <alignment vertical="center" wrapText="1"/>
    </xf>
    <xf numFmtId="0" fontId="0" fillId="0" borderId="2" xfId="0" applyBorder="1" applyAlignment="1">
      <alignment vertical="center" wrapText="1"/>
    </xf>
    <xf numFmtId="0" fontId="15" fillId="0" borderId="2" xfId="0" applyFont="1" applyBorder="1" applyAlignment="1">
      <alignment vertical="center" wrapText="1"/>
    </xf>
    <xf numFmtId="0" fontId="0" fillId="0" borderId="0" xfId="0" applyAlignment="1">
      <alignment wrapText="1"/>
    </xf>
    <xf numFmtId="0" fontId="0" fillId="0" borderId="4" xfId="0" applyBorder="1"/>
    <xf numFmtId="0" fontId="0" fillId="0" borderId="0" xfId="0" applyAlignment="1">
      <alignment vertical="top"/>
    </xf>
    <xf numFmtId="0" fontId="19" fillId="0" borderId="3" xfId="0" applyFont="1" applyBorder="1" applyAlignment="1">
      <alignment vertical="center" wrapText="1"/>
    </xf>
    <xf numFmtId="0" fontId="19" fillId="0" borderId="0" xfId="0" applyFont="1" applyAlignment="1">
      <alignment vertical="center" wrapText="1"/>
    </xf>
    <xf numFmtId="0" fontId="19" fillId="0" borderId="2" xfId="0" applyFont="1" applyBorder="1" applyAlignment="1">
      <alignment vertical="center" wrapText="1"/>
    </xf>
    <xf numFmtId="0" fontId="23" fillId="0" borderId="0" xfId="0" applyFont="1" applyAlignment="1">
      <alignment vertical="center"/>
    </xf>
    <xf numFmtId="0" fontId="24" fillId="0" borderId="0" xfId="0" applyFont="1" applyAlignment="1">
      <alignment vertical="center"/>
    </xf>
    <xf numFmtId="9" fontId="2" fillId="0" borderId="0" xfId="3" applyFont="1" applyAlignment="1">
      <alignment horizontal="right"/>
    </xf>
    <xf numFmtId="9" fontId="2" fillId="0" borderId="0" xfId="3" applyFont="1" applyAlignment="1">
      <alignment horizontal="center"/>
    </xf>
    <xf numFmtId="9" fontId="2" fillId="0" borderId="0" xfId="3" applyFont="1"/>
    <xf numFmtId="170" fontId="2" fillId="0" borderId="0" xfId="2" applyNumberFormat="1" applyAlignment="1">
      <alignment horizontal="center"/>
    </xf>
    <xf numFmtId="1" fontId="2" fillId="0" borderId="0" xfId="1" applyNumberFormat="1" applyFont="1" applyAlignment="1">
      <alignment horizontal="right"/>
    </xf>
    <xf numFmtId="1" fontId="2" fillId="0" borderId="0" xfId="2" applyNumberFormat="1" applyAlignment="1">
      <alignment horizontal="center"/>
    </xf>
    <xf numFmtId="9" fontId="21" fillId="0" borderId="0" xfId="3" applyFont="1" applyAlignment="1">
      <alignment vertical="center" wrapText="1"/>
    </xf>
    <xf numFmtId="9" fontId="22" fillId="0" borderId="0" xfId="3" applyFont="1" applyAlignment="1">
      <alignment vertical="center" wrapText="1"/>
    </xf>
    <xf numFmtId="9" fontId="22" fillId="0" borderId="2" xfId="3" applyFont="1" applyBorder="1" applyAlignment="1">
      <alignment vertical="center" wrapText="1"/>
    </xf>
    <xf numFmtId="0" fontId="19" fillId="0" borderId="0" xfId="0" applyFont="1" applyAlignment="1">
      <alignment horizontal="left" vertical="center" wrapText="1"/>
    </xf>
    <xf numFmtId="0" fontId="22" fillId="0" borderId="2" xfId="0" applyFont="1" applyBorder="1" applyAlignment="1">
      <alignment horizontal="left" vertical="center" wrapText="1"/>
    </xf>
    <xf numFmtId="0" fontId="19" fillId="0" borderId="0" xfId="0" applyFont="1"/>
    <xf numFmtId="9" fontId="19" fillId="0" borderId="0" xfId="3" applyFont="1" applyAlignment="1">
      <alignment vertical="center" wrapText="1"/>
    </xf>
    <xf numFmtId="0" fontId="4" fillId="0" borderId="0" xfId="1" applyFont="1" applyAlignment="1">
      <alignment horizontal="left"/>
    </xf>
    <xf numFmtId="0" fontId="4" fillId="0" borderId="0" xfId="1" applyFont="1" applyAlignment="1">
      <alignment horizontal="center"/>
    </xf>
    <xf numFmtId="170" fontId="19" fillId="0" borderId="0" xfId="0" applyNumberFormat="1" applyFont="1" applyAlignment="1">
      <alignment vertical="center" wrapText="1"/>
    </xf>
    <xf numFmtId="2" fontId="19" fillId="0" borderId="0" xfId="0" applyNumberFormat="1" applyFont="1" applyAlignment="1">
      <alignment vertical="center" wrapText="1"/>
    </xf>
    <xf numFmtId="1" fontId="19" fillId="0" borderId="0" xfId="0" applyNumberFormat="1" applyFont="1" applyAlignment="1">
      <alignment vertical="center" wrapText="1"/>
    </xf>
    <xf numFmtId="170" fontId="19" fillId="0" borderId="2" xfId="0" applyNumberFormat="1" applyFont="1" applyBorder="1" applyAlignment="1">
      <alignment vertical="center" wrapText="1"/>
    </xf>
    <xf numFmtId="1" fontId="19" fillId="0" borderId="2" xfId="0" applyNumberFormat="1" applyFont="1" applyBorder="1" applyAlignment="1">
      <alignment vertical="center" wrapText="1"/>
    </xf>
    <xf numFmtId="0" fontId="0" fillId="0" borderId="0" xfId="0" applyAlignment="1">
      <alignment horizontal="center" wrapText="1"/>
    </xf>
  </cellXfs>
  <cellStyles count="4">
    <cellStyle name="Normal" xfId="0" builtinId="0"/>
    <cellStyle name="Normal 2 2 2 2" xfId="1" xr:uid="{98E03C56-29D4-4F7C-8F42-090D2FC5DA4C}"/>
    <cellStyle name="Normal_full suite PBET spreadsheet" xfId="2" xr:uid="{94181A6D-B2AD-467B-BCF2-EE25E4D9F1F9}"/>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wsan\Workspace\WINNT\Profiles\mni\Desktop\MA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 Values RMs"/>
      <sheetName val="Fe Evaluation"/>
      <sheetName val="Constants"/>
      <sheetName val="Synthetics Raw Data"/>
      <sheetName val="RMs Raw Data"/>
      <sheetName val="Fe BKGD Factors"/>
      <sheetName val="BKGD Corrected"/>
      <sheetName val="RMs Raw Data (2)"/>
      <sheetName val="Xing Ab Edges"/>
      <sheetName val="Sheet1"/>
      <sheetName val="Equations &amp; Constants"/>
      <sheetName val="MACS"/>
      <sheetName val="James Xing Ab Edges"/>
      <sheetName val="Mark Xing"/>
      <sheetName val="MACS II"/>
      <sheetName val="12080808"/>
      <sheetName val="raw"/>
      <sheetName val="dy615 031204"/>
    </sheetNames>
    <sheetDataSet>
      <sheetData sheetId="0"/>
      <sheetData sheetId="1"/>
      <sheetData sheetId="2" refreshError="1">
        <row r="23">
          <cell r="F23">
            <v>2.1779959022408133</v>
          </cell>
        </row>
        <row r="25">
          <cell r="F25">
            <v>7.0642789283172802E-2</v>
          </cell>
        </row>
        <row r="26">
          <cell r="F26">
            <v>6.3905402758081166E-6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8D155-00B8-4B68-95E9-F3383E2FFAEE}">
  <dimension ref="A1:B8"/>
  <sheetViews>
    <sheetView tabSelected="1" workbookViewId="0">
      <selection activeCell="B12" sqref="B12"/>
    </sheetView>
  </sheetViews>
  <sheetFormatPr defaultRowHeight="15"/>
  <cols>
    <col min="1" max="1" width="31.42578125" customWidth="1"/>
    <col min="2" max="2" width="84.140625" customWidth="1"/>
  </cols>
  <sheetData>
    <row r="1" spans="1:2">
      <c r="A1" s="60" t="s">
        <v>191</v>
      </c>
    </row>
    <row r="2" spans="1:2">
      <c r="A2" s="67" t="s">
        <v>192</v>
      </c>
      <c r="B2" s="67" t="s">
        <v>216</v>
      </c>
    </row>
    <row r="3" spans="1:2">
      <c r="A3" s="68" t="s">
        <v>190</v>
      </c>
      <c r="B3" s="44" t="s">
        <v>189</v>
      </c>
    </row>
    <row r="4" spans="1:2" ht="30">
      <c r="A4" s="68" t="s">
        <v>188</v>
      </c>
      <c r="B4" s="66" t="s">
        <v>187</v>
      </c>
    </row>
    <row r="5" spans="1:2" ht="45">
      <c r="A5" s="68" t="s">
        <v>183</v>
      </c>
      <c r="B5" s="66" t="s">
        <v>182</v>
      </c>
    </row>
    <row r="6" spans="1:2">
      <c r="A6" s="68" t="s">
        <v>185</v>
      </c>
      <c r="B6" t="s">
        <v>195</v>
      </c>
    </row>
    <row r="7" spans="1:2">
      <c r="A7" s="68" t="s">
        <v>193</v>
      </c>
      <c r="B7" t="s">
        <v>184</v>
      </c>
    </row>
    <row r="8" spans="1:2">
      <c r="A8" s="68" t="s">
        <v>194</v>
      </c>
      <c r="B8"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BC04E-6161-4B96-AD3E-B385C48C5B68}">
  <dimension ref="A1:B21"/>
  <sheetViews>
    <sheetView workbookViewId="0">
      <selection activeCell="B15" sqref="B15"/>
    </sheetView>
  </sheetViews>
  <sheetFormatPr defaultRowHeight="15"/>
  <cols>
    <col min="1" max="1" width="23.140625" customWidth="1"/>
    <col min="2" max="2" width="78.140625" customWidth="1"/>
  </cols>
  <sheetData>
    <row r="1" spans="1:2">
      <c r="A1" s="45" t="s">
        <v>132</v>
      </c>
    </row>
    <row r="2" spans="1:2" ht="15.75" thickBot="1"/>
    <row r="3" spans="1:2" ht="15.75" thickBot="1">
      <c r="A3" s="46" t="s">
        <v>133</v>
      </c>
      <c r="B3" s="46" t="s">
        <v>134</v>
      </c>
    </row>
    <row r="4" spans="1:2">
      <c r="A4" s="48" t="s">
        <v>135</v>
      </c>
      <c r="B4" s="47"/>
    </row>
    <row r="5" spans="1:2">
      <c r="A5" s="47" t="s">
        <v>136</v>
      </c>
      <c r="B5" s="47" t="s">
        <v>137</v>
      </c>
    </row>
    <row r="6" spans="1:2">
      <c r="A6" s="47" t="s">
        <v>138</v>
      </c>
      <c r="B6" s="47" t="s">
        <v>139</v>
      </c>
    </row>
    <row r="7" spans="1:2">
      <c r="A7" s="47" t="s">
        <v>140</v>
      </c>
      <c r="B7" s="47" t="s">
        <v>141</v>
      </c>
    </row>
    <row r="8" spans="1:2" ht="17.25">
      <c r="A8" s="47" t="s">
        <v>142</v>
      </c>
      <c r="B8" s="47" t="s">
        <v>143</v>
      </c>
    </row>
    <row r="9" spans="1:2">
      <c r="A9" s="47" t="s">
        <v>144</v>
      </c>
      <c r="B9" s="47" t="s">
        <v>145</v>
      </c>
    </row>
    <row r="10" spans="1:2">
      <c r="A10" s="47"/>
      <c r="B10" s="47"/>
    </row>
    <row r="11" spans="1:2">
      <c r="A11" s="48" t="s">
        <v>146</v>
      </c>
      <c r="B11" s="47"/>
    </row>
    <row r="12" spans="1:2">
      <c r="A12" s="47" t="s">
        <v>146</v>
      </c>
      <c r="B12" s="47" t="s">
        <v>147</v>
      </c>
    </row>
    <row r="13" spans="1:2">
      <c r="A13" s="47" t="s">
        <v>148</v>
      </c>
      <c r="B13" s="47" t="s">
        <v>149</v>
      </c>
    </row>
    <row r="14" spans="1:2" ht="17.25">
      <c r="A14" s="47" t="s">
        <v>150</v>
      </c>
      <c r="B14" s="49" t="s">
        <v>226</v>
      </c>
    </row>
    <row r="15" spans="1:2">
      <c r="A15" s="47" t="s">
        <v>151</v>
      </c>
      <c r="B15" s="47" t="s">
        <v>152</v>
      </c>
    </row>
    <row r="16" spans="1:2">
      <c r="A16" s="47" t="s">
        <v>153</v>
      </c>
      <c r="B16" s="47">
        <v>3</v>
      </c>
    </row>
    <row r="17" spans="1:2" ht="17.25">
      <c r="A17" s="47" t="s">
        <v>154</v>
      </c>
      <c r="B17" s="47" t="s">
        <v>155</v>
      </c>
    </row>
    <row r="18" spans="1:2" ht="17.25">
      <c r="A18" s="47" t="s">
        <v>156</v>
      </c>
      <c r="B18" s="47" t="s">
        <v>157</v>
      </c>
    </row>
    <row r="19" spans="1:2" ht="17.25">
      <c r="A19" s="47" t="s">
        <v>158</v>
      </c>
      <c r="B19" s="47" t="s">
        <v>159</v>
      </c>
    </row>
    <row r="20" spans="1:2" ht="17.25">
      <c r="A20" s="47" t="s">
        <v>160</v>
      </c>
      <c r="B20" s="47" t="s">
        <v>161</v>
      </c>
    </row>
    <row r="21" spans="1:2" ht="15.75" thickBot="1">
      <c r="A21" s="50" t="s">
        <v>162</v>
      </c>
      <c r="B21" s="50" t="s">
        <v>163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6786-D552-4867-B694-A40830F4B27D}">
  <dimension ref="A1:C15"/>
  <sheetViews>
    <sheetView workbookViewId="0">
      <selection activeCell="G16" sqref="G16"/>
    </sheetView>
  </sheetViews>
  <sheetFormatPr defaultRowHeight="15"/>
  <cols>
    <col min="1" max="1" width="17.28515625" customWidth="1"/>
  </cols>
  <sheetData>
    <row r="1" spans="1:3" ht="17.25">
      <c r="A1" s="45" t="s">
        <v>169</v>
      </c>
    </row>
    <row r="2" spans="1:3" ht="15.75" thickBot="1"/>
    <row r="3" spans="1:3">
      <c r="A3" s="51" t="s">
        <v>164</v>
      </c>
      <c r="B3" s="51" t="s">
        <v>165</v>
      </c>
      <c r="C3" s="51" t="s">
        <v>227</v>
      </c>
    </row>
    <row r="4" spans="1:3" ht="15.75" thickBot="1">
      <c r="A4" s="52"/>
      <c r="B4" s="52" t="s">
        <v>166</v>
      </c>
      <c r="C4" s="52" t="s">
        <v>166</v>
      </c>
    </row>
    <row r="5" spans="1:3">
      <c r="A5" s="53">
        <v>1</v>
      </c>
      <c r="B5" s="54">
        <v>1E-3</v>
      </c>
      <c r="C5" s="54">
        <v>1E-3</v>
      </c>
    </row>
    <row r="6" spans="1:3">
      <c r="A6" s="53">
        <v>2</v>
      </c>
      <c r="B6" s="54">
        <v>6.0000000000000001E-3</v>
      </c>
      <c r="C6" s="54">
        <v>-3.0000000000000001E-3</v>
      </c>
    </row>
    <row r="7" spans="1:3">
      <c r="A7" s="53">
        <v>3</v>
      </c>
      <c r="B7" s="54">
        <v>2E-3</v>
      </c>
      <c r="C7" s="54">
        <v>2E-3</v>
      </c>
    </row>
    <row r="8" spans="1:3">
      <c r="A8" s="53">
        <v>4</v>
      </c>
      <c r="B8" s="54">
        <v>4.0000000000000001E-3</v>
      </c>
      <c r="C8" s="54">
        <v>0</v>
      </c>
    </row>
    <row r="9" spans="1:3">
      <c r="A9" s="53">
        <v>5</v>
      </c>
      <c r="B9" s="54">
        <v>0</v>
      </c>
      <c r="C9" s="54">
        <v>3.0000000000000001E-3</v>
      </c>
    </row>
    <row r="10" spans="1:3">
      <c r="A10" s="53">
        <v>6</v>
      </c>
      <c r="B10" s="54">
        <v>0</v>
      </c>
      <c r="C10" s="54">
        <v>1.2999999999999999E-2</v>
      </c>
    </row>
    <row r="11" spans="1:3">
      <c r="A11" s="53">
        <v>7</v>
      </c>
      <c r="B11" s="54">
        <v>5.0000000000000001E-3</v>
      </c>
      <c r="C11" s="54">
        <v>0</v>
      </c>
    </row>
    <row r="12" spans="1:3">
      <c r="A12" s="53">
        <v>8</v>
      </c>
      <c r="B12" s="54">
        <v>0</v>
      </c>
      <c r="C12" s="54">
        <v>2.7E-2</v>
      </c>
    </row>
    <row r="13" spans="1:3" ht="15.75" thickBot="1">
      <c r="A13" s="56">
        <v>9</v>
      </c>
      <c r="B13" s="57">
        <v>2E-3</v>
      </c>
      <c r="C13" s="57">
        <v>1.0999999999999999E-2</v>
      </c>
    </row>
    <row r="14" spans="1:3">
      <c r="A14" s="55" t="s">
        <v>167</v>
      </c>
      <c r="B14" s="58">
        <v>2E-3</v>
      </c>
      <c r="C14" s="58">
        <v>8.9999999999999993E-3</v>
      </c>
    </row>
    <row r="15" spans="1:3" ht="15.75" thickBot="1">
      <c r="A15" s="56" t="s">
        <v>168</v>
      </c>
      <c r="B15" s="59">
        <v>7.0000000000000001E-3</v>
      </c>
      <c r="C15" s="59">
        <v>2.7E-2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6E496-3CDD-4774-B7AA-D125662AD487}">
  <dimension ref="A1:C17"/>
  <sheetViews>
    <sheetView workbookViewId="0"/>
  </sheetViews>
  <sheetFormatPr defaultRowHeight="15"/>
  <cols>
    <col min="1" max="1" width="12.140625" customWidth="1"/>
    <col min="2" max="2" width="22.42578125" customWidth="1"/>
    <col min="3" max="3" width="23.7109375" customWidth="1"/>
  </cols>
  <sheetData>
    <row r="1" spans="1:3">
      <c r="A1" s="45" t="s">
        <v>170</v>
      </c>
    </row>
    <row r="2" spans="1:3" ht="15.75" thickBot="1"/>
    <row r="3" spans="1:3" ht="30.75" thickBot="1">
      <c r="A3" s="61" t="s">
        <v>171</v>
      </c>
      <c r="B3" s="61" t="s">
        <v>179</v>
      </c>
      <c r="C3" s="61" t="s">
        <v>180</v>
      </c>
    </row>
    <row r="4" spans="1:3">
      <c r="A4" s="62" t="s">
        <v>172</v>
      </c>
      <c r="B4" s="63">
        <v>5.75</v>
      </c>
      <c r="C4" s="62">
        <v>7.72</v>
      </c>
    </row>
    <row r="5" spans="1:3">
      <c r="A5" s="62" t="s">
        <v>173</v>
      </c>
      <c r="B5" s="63">
        <v>1.46</v>
      </c>
      <c r="C5" s="62">
        <v>6.64</v>
      </c>
    </row>
    <row r="6" spans="1:3">
      <c r="A6" s="62" t="s">
        <v>174</v>
      </c>
      <c r="B6" s="63">
        <v>10.6</v>
      </c>
      <c r="C6" s="62">
        <v>12.5</v>
      </c>
    </row>
    <row r="7" spans="1:3">
      <c r="A7" s="62" t="s">
        <v>175</v>
      </c>
      <c r="B7" s="63">
        <v>0.98</v>
      </c>
      <c r="C7" s="62">
        <v>1.87</v>
      </c>
    </row>
    <row r="8" spans="1:3">
      <c r="A8" s="62" t="s">
        <v>176</v>
      </c>
      <c r="B8" s="63">
        <v>9.93</v>
      </c>
      <c r="C8" s="62">
        <v>2.98</v>
      </c>
    </row>
    <row r="9" spans="1:3">
      <c r="A9" s="62" t="s">
        <v>177</v>
      </c>
      <c r="B9" s="63">
        <v>23.5</v>
      </c>
      <c r="C9" s="62">
        <v>73.5</v>
      </c>
    </row>
    <row r="10" spans="1:3" ht="15.75" thickBot="1">
      <c r="A10" s="64" t="s">
        <v>178</v>
      </c>
      <c r="B10" s="65">
        <v>11</v>
      </c>
      <c r="C10" s="64">
        <v>9.39</v>
      </c>
    </row>
    <row r="12" spans="1:3" ht="15" customHeight="1">
      <c r="A12" s="94" t="s">
        <v>181</v>
      </c>
      <c r="B12" s="94"/>
      <c r="C12" s="94"/>
    </row>
    <row r="13" spans="1:3">
      <c r="A13" s="94"/>
      <c r="B13" s="94"/>
      <c r="C13" s="94"/>
    </row>
    <row r="14" spans="1:3">
      <c r="A14" s="94"/>
      <c r="B14" s="94"/>
      <c r="C14" s="94"/>
    </row>
    <row r="15" spans="1:3">
      <c r="A15" s="94"/>
      <c r="B15" s="94"/>
      <c r="C15" s="94"/>
    </row>
    <row r="16" spans="1:3">
      <c r="A16" s="94"/>
      <c r="B16" s="94"/>
      <c r="C16" s="94"/>
    </row>
    <row r="17" spans="1:3">
      <c r="A17" s="94"/>
      <c r="B17" s="94"/>
      <c r="C17" s="94"/>
    </row>
  </sheetData>
  <mergeCells count="1">
    <mergeCell ref="A12:C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9E27F-CB12-4651-A086-4A63AB741290}">
  <dimension ref="A1:E27"/>
  <sheetViews>
    <sheetView workbookViewId="0">
      <selection activeCell="E5" sqref="E5"/>
    </sheetView>
  </sheetViews>
  <sheetFormatPr defaultRowHeight="15"/>
  <cols>
    <col min="1" max="1" width="29.140625" customWidth="1"/>
    <col min="2" max="3" width="10.42578125" customWidth="1"/>
    <col min="4" max="4" width="10.5703125" customWidth="1"/>
    <col min="5" max="5" width="16" customWidth="1"/>
  </cols>
  <sheetData>
    <row r="1" spans="1:5">
      <c r="A1" s="45" t="s">
        <v>196</v>
      </c>
    </row>
    <row r="2" spans="1:5" ht="15.75" thickBot="1"/>
    <row r="3" spans="1:5">
      <c r="A3" s="69" t="s">
        <v>197</v>
      </c>
      <c r="B3" s="69" t="s">
        <v>198</v>
      </c>
      <c r="C3" s="69" t="s">
        <v>199</v>
      </c>
      <c r="D3" s="69" t="s">
        <v>200</v>
      </c>
      <c r="E3" s="69" t="s">
        <v>201</v>
      </c>
    </row>
    <row r="4" spans="1:5">
      <c r="A4" s="70"/>
      <c r="B4" s="70" t="s">
        <v>202</v>
      </c>
      <c r="C4" s="70" t="s">
        <v>202</v>
      </c>
      <c r="D4" s="70" t="s">
        <v>202</v>
      </c>
      <c r="E4" s="70" t="s">
        <v>225</v>
      </c>
    </row>
    <row r="5" spans="1:5" ht="16.5">
      <c r="A5" s="70"/>
      <c r="B5" s="70" t="s">
        <v>222</v>
      </c>
      <c r="C5" s="70" t="s">
        <v>222</v>
      </c>
      <c r="D5" s="70" t="s">
        <v>222</v>
      </c>
      <c r="E5" s="70" t="s">
        <v>221</v>
      </c>
    </row>
    <row r="6" spans="1:5">
      <c r="A6" s="70" t="s">
        <v>224</v>
      </c>
      <c r="B6" s="70">
        <v>6</v>
      </c>
      <c r="C6" s="70">
        <v>5</v>
      </c>
      <c r="D6" s="70">
        <v>3</v>
      </c>
      <c r="E6" s="70">
        <v>6</v>
      </c>
    </row>
    <row r="7" spans="1:5" ht="15.75" thickBot="1">
      <c r="A7" s="71" t="s">
        <v>220</v>
      </c>
      <c r="B7" s="71">
        <v>0.26100000000000001</v>
      </c>
      <c r="C7" s="92">
        <v>0.54200000000000004</v>
      </c>
      <c r="D7" s="71">
        <v>2.62</v>
      </c>
      <c r="E7" s="71">
        <v>75</v>
      </c>
    </row>
    <row r="8" spans="1:5">
      <c r="A8" s="70"/>
      <c r="B8" s="89">
        <v>0.25939499999999999</v>
      </c>
      <c r="C8" s="89">
        <v>0.48022500000000001</v>
      </c>
      <c r="D8" s="90">
        <v>2.6363450000000004</v>
      </c>
      <c r="E8" s="91">
        <v>44.486205231125155</v>
      </c>
    </row>
    <row r="9" spans="1:5">
      <c r="A9" s="70"/>
      <c r="B9" s="89">
        <v>0.27060499999999998</v>
      </c>
      <c r="C9" s="89">
        <v>0.498915</v>
      </c>
      <c r="D9" s="90">
        <v>2.4793150000000002</v>
      </c>
      <c r="E9" s="91">
        <v>59.528436556965652</v>
      </c>
    </row>
    <row r="10" spans="1:5">
      <c r="A10" s="70"/>
      <c r="B10" s="89">
        <v>0.24292499999999997</v>
      </c>
      <c r="C10" s="89">
        <v>0.49972499999999997</v>
      </c>
      <c r="D10" s="90">
        <v>2.4519250000000001</v>
      </c>
      <c r="E10" s="91">
        <v>57.084815107404516</v>
      </c>
    </row>
    <row r="11" spans="1:5">
      <c r="A11" s="70"/>
      <c r="B11" s="89">
        <v>0.28119499999999997</v>
      </c>
      <c r="C11" s="89">
        <v>0.45069999999999999</v>
      </c>
      <c r="D11" s="70"/>
      <c r="E11" s="91">
        <v>69.518582831325446</v>
      </c>
    </row>
    <row r="12" spans="1:5">
      <c r="A12" s="70"/>
      <c r="B12" s="89">
        <v>0.2172</v>
      </c>
      <c r="C12" s="89">
        <v>0.48330000000000001</v>
      </c>
      <c r="D12" s="70"/>
      <c r="E12" s="91">
        <v>63.255950817436101</v>
      </c>
    </row>
    <row r="13" spans="1:5" ht="15.75" thickBot="1">
      <c r="A13" s="71"/>
      <c r="B13" s="92">
        <v>0.23607</v>
      </c>
      <c r="C13" s="71"/>
      <c r="D13" s="71"/>
      <c r="E13" s="93">
        <v>68.242338098612151</v>
      </c>
    </row>
    <row r="14" spans="1:5">
      <c r="A14" s="83" t="s">
        <v>203</v>
      </c>
      <c r="B14" s="80">
        <v>0.88976539732196369</v>
      </c>
      <c r="C14" s="80">
        <v>0.96259187596186402</v>
      </c>
      <c r="D14" s="81">
        <v>0.96360668233558633</v>
      </c>
      <c r="E14" s="86">
        <v>0.83689107060000001</v>
      </c>
    </row>
    <row r="15" spans="1:5" ht="15.75" thickBot="1">
      <c r="A15" s="84" t="s">
        <v>204</v>
      </c>
      <c r="B15" s="82">
        <v>4.1226112431974049E-2</v>
      </c>
      <c r="C15" s="82">
        <v>9.4139354017012053E-2</v>
      </c>
      <c r="D15" s="82">
        <v>3.9450484482679633E-2</v>
      </c>
      <c r="E15" s="82">
        <v>0.13775191363492062</v>
      </c>
    </row>
    <row r="16" spans="1:5">
      <c r="A16" s="72"/>
    </row>
    <row r="17" spans="1:4">
      <c r="A17" s="72"/>
    </row>
    <row r="18" spans="1:4">
      <c r="A18" s="72"/>
    </row>
    <row r="19" spans="1:4">
      <c r="A19" s="73"/>
    </row>
    <row r="20" spans="1:4">
      <c r="A20" s="73"/>
    </row>
    <row r="21" spans="1:4">
      <c r="A21" s="73"/>
    </row>
    <row r="22" spans="1:4">
      <c r="A22" s="73"/>
    </row>
    <row r="25" spans="1:4">
      <c r="C25" s="85"/>
      <c r="D25" s="85"/>
    </row>
    <row r="26" spans="1:4">
      <c r="C26" s="85"/>
      <c r="D26" s="85"/>
    </row>
    <row r="27" spans="1:4">
      <c r="C27" s="85"/>
      <c r="D27" s="8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52061-9CDC-435F-B119-3685511FE033}">
  <dimension ref="A1:BU104"/>
  <sheetViews>
    <sheetView zoomScale="75" zoomScaleNormal="75" zoomScaleSheetLayoutView="70" workbookViewId="0">
      <pane xSplit="1" ySplit="4" topLeftCell="B5" activePane="bottomRight" state="frozen"/>
      <selection activeCell="H52" sqref="H52"/>
      <selection pane="topRight" activeCell="H52" sqref="H52"/>
      <selection pane="bottomLeft" activeCell="H52" sqref="H52"/>
      <selection pane="bottomRight" activeCell="A2" sqref="A2"/>
    </sheetView>
  </sheetViews>
  <sheetFormatPr defaultColWidth="11.42578125" defaultRowHeight="12.75"/>
  <cols>
    <col min="1" max="1" width="22.42578125" style="19" customWidth="1"/>
    <col min="2" max="2" width="20.42578125" style="31" bestFit="1" customWidth="1"/>
    <col min="3" max="3" width="12.7109375" style="32" bestFit="1" customWidth="1"/>
    <col min="4" max="4" width="10.7109375" style="42" customWidth="1"/>
    <col min="5" max="5" width="16.42578125" style="34" bestFit="1" customWidth="1"/>
    <col min="6" max="9" width="10.7109375" style="21" customWidth="1"/>
    <col min="10" max="19" width="10.7109375" style="20" customWidth="1"/>
    <col min="20" max="21" width="10.7109375" style="21" customWidth="1"/>
    <col min="22" max="22" width="10.7109375" style="3" customWidth="1"/>
    <col min="23" max="23" width="10.7109375" style="20" customWidth="1"/>
    <col min="24" max="41" width="10.7109375" style="3" customWidth="1"/>
    <col min="42" max="46" width="10.7109375" style="20" customWidth="1"/>
    <col min="47" max="47" width="10.7109375" style="22" customWidth="1"/>
    <col min="48" max="73" width="10.7109375" style="16" customWidth="1"/>
    <col min="74" max="16384" width="11.42578125" style="16"/>
  </cols>
  <sheetData>
    <row r="1" spans="1:73" ht="15.75">
      <c r="A1" s="43" t="s">
        <v>206</v>
      </c>
    </row>
    <row r="2" spans="1:73" s="1" customFormat="1" ht="15.75">
      <c r="A2" s="1" t="s">
        <v>0</v>
      </c>
      <c r="B2" s="1" t="s">
        <v>58</v>
      </c>
      <c r="C2" s="23" t="s">
        <v>59</v>
      </c>
      <c r="D2" s="23" t="s">
        <v>60</v>
      </c>
      <c r="E2" s="23" t="s">
        <v>61</v>
      </c>
      <c r="F2" s="4" t="s">
        <v>9</v>
      </c>
      <c r="G2" s="4" t="s">
        <v>5</v>
      </c>
      <c r="H2" s="4" t="s">
        <v>4</v>
      </c>
      <c r="I2" s="4" t="s">
        <v>8</v>
      </c>
      <c r="J2" s="2" t="s">
        <v>62</v>
      </c>
      <c r="K2" s="2" t="s">
        <v>63</v>
      </c>
      <c r="L2" s="2" t="s">
        <v>64</v>
      </c>
      <c r="M2" s="2" t="s">
        <v>65</v>
      </c>
      <c r="N2" s="2" t="s">
        <v>66</v>
      </c>
      <c r="O2" s="2" t="s">
        <v>67</v>
      </c>
      <c r="P2" s="2" t="s">
        <v>68</v>
      </c>
      <c r="Q2" s="2" t="s">
        <v>69</v>
      </c>
      <c r="R2" s="2" t="s">
        <v>70</v>
      </c>
      <c r="S2" s="2" t="s">
        <v>71</v>
      </c>
      <c r="T2" s="4" t="s">
        <v>72</v>
      </c>
      <c r="U2" s="4" t="s">
        <v>73</v>
      </c>
      <c r="V2" s="3" t="s">
        <v>74</v>
      </c>
      <c r="W2" s="2" t="s">
        <v>75</v>
      </c>
      <c r="X2" s="4" t="s">
        <v>33</v>
      </c>
      <c r="Y2" s="4" t="s">
        <v>23</v>
      </c>
      <c r="Z2" s="4" t="s">
        <v>13</v>
      </c>
      <c r="AA2" s="5" t="s">
        <v>14</v>
      </c>
      <c r="AB2" s="3" t="s">
        <v>2</v>
      </c>
      <c r="AC2" s="3" t="s">
        <v>3</v>
      </c>
      <c r="AD2" s="5" t="s">
        <v>76</v>
      </c>
      <c r="AE2" s="5" t="s">
        <v>6</v>
      </c>
      <c r="AF2" s="4" t="s">
        <v>10</v>
      </c>
      <c r="AG2" s="4" t="s">
        <v>11</v>
      </c>
      <c r="AH2" s="4" t="s">
        <v>12</v>
      </c>
      <c r="AI2" s="3" t="s">
        <v>15</v>
      </c>
      <c r="AJ2" s="4" t="s">
        <v>16</v>
      </c>
      <c r="AK2" s="4" t="s">
        <v>17</v>
      </c>
      <c r="AL2" s="3" t="s">
        <v>18</v>
      </c>
      <c r="AM2" s="3" t="s">
        <v>19</v>
      </c>
      <c r="AN2" s="3" t="s">
        <v>20</v>
      </c>
      <c r="AO2" s="3" t="s">
        <v>21</v>
      </c>
      <c r="AP2" s="3" t="s">
        <v>22</v>
      </c>
      <c r="AQ2" s="3" t="s">
        <v>24</v>
      </c>
      <c r="AR2" s="4" t="s">
        <v>25</v>
      </c>
      <c r="AS2" s="3" t="s">
        <v>26</v>
      </c>
      <c r="AT2" s="4" t="s">
        <v>27</v>
      </c>
      <c r="AU2" s="3" t="s">
        <v>28</v>
      </c>
      <c r="AV2" s="3" t="s">
        <v>29</v>
      </c>
      <c r="AW2" s="4" t="s">
        <v>30</v>
      </c>
      <c r="AX2" s="3" t="s">
        <v>31</v>
      </c>
      <c r="AY2" s="3" t="s">
        <v>32</v>
      </c>
      <c r="AZ2" s="3" t="s">
        <v>34</v>
      </c>
      <c r="BA2" s="3" t="s">
        <v>35</v>
      </c>
      <c r="BB2" s="3" t="s">
        <v>36</v>
      </c>
      <c r="BC2" s="3" t="s">
        <v>37</v>
      </c>
      <c r="BD2" s="3" t="s">
        <v>38</v>
      </c>
      <c r="BE2" s="3" t="s">
        <v>39</v>
      </c>
      <c r="BF2" s="3" t="s">
        <v>40</v>
      </c>
      <c r="BG2" s="3" t="s">
        <v>41</v>
      </c>
      <c r="BH2" s="3" t="s">
        <v>42</v>
      </c>
      <c r="BI2" s="3" t="s">
        <v>43</v>
      </c>
      <c r="BJ2" s="3" t="s">
        <v>44</v>
      </c>
      <c r="BK2" s="3" t="s">
        <v>45</v>
      </c>
      <c r="BL2" s="3" t="s">
        <v>46</v>
      </c>
      <c r="BM2" s="3" t="s">
        <v>47</v>
      </c>
      <c r="BN2" s="3" t="s">
        <v>48</v>
      </c>
      <c r="BO2" s="4" t="s">
        <v>49</v>
      </c>
      <c r="BP2" s="4" t="s">
        <v>50</v>
      </c>
      <c r="BQ2" s="4" t="s">
        <v>51</v>
      </c>
      <c r="BR2" s="4" t="s">
        <v>52</v>
      </c>
      <c r="BS2" s="4" t="s">
        <v>53</v>
      </c>
      <c r="BT2" s="3" t="s">
        <v>54</v>
      </c>
      <c r="BU2" s="3" t="s">
        <v>55</v>
      </c>
    </row>
    <row r="3" spans="1:73" s="1" customFormat="1" ht="15">
      <c r="A3" s="6"/>
      <c r="B3" s="24"/>
      <c r="C3" s="23"/>
      <c r="D3" s="23"/>
      <c r="E3" s="23" t="s">
        <v>77</v>
      </c>
      <c r="F3" s="2" t="s">
        <v>78</v>
      </c>
      <c r="G3" s="2" t="s">
        <v>78</v>
      </c>
      <c r="H3" s="2" t="s">
        <v>78</v>
      </c>
      <c r="I3" s="2" t="s">
        <v>78</v>
      </c>
      <c r="J3" s="2" t="s">
        <v>78</v>
      </c>
      <c r="K3" s="2" t="s">
        <v>78</v>
      </c>
      <c r="L3" s="2" t="s">
        <v>78</v>
      </c>
      <c r="M3" s="2" t="s">
        <v>79</v>
      </c>
      <c r="N3" s="2" t="s">
        <v>79</v>
      </c>
      <c r="O3" s="2" t="s">
        <v>80</v>
      </c>
      <c r="P3" s="2" t="s">
        <v>78</v>
      </c>
      <c r="Q3" s="2" t="s">
        <v>78</v>
      </c>
      <c r="R3" s="2" t="s">
        <v>78</v>
      </c>
      <c r="S3" s="2" t="s">
        <v>78</v>
      </c>
      <c r="T3" s="2" t="s">
        <v>80</v>
      </c>
      <c r="U3" s="2" t="s">
        <v>80</v>
      </c>
      <c r="V3" s="3" t="s">
        <v>78</v>
      </c>
      <c r="W3" s="2" t="s">
        <v>78</v>
      </c>
      <c r="X3" s="3" t="s">
        <v>81</v>
      </c>
      <c r="Y3" s="3" t="s">
        <v>81</v>
      </c>
      <c r="Z3" s="3" t="s">
        <v>81</v>
      </c>
      <c r="AA3" s="3" t="s">
        <v>81</v>
      </c>
      <c r="AB3" s="3" t="s">
        <v>81</v>
      </c>
      <c r="AC3" s="3" t="s">
        <v>81</v>
      </c>
      <c r="AD3" s="3" t="s">
        <v>81</v>
      </c>
      <c r="AE3" s="3" t="s">
        <v>81</v>
      </c>
      <c r="AF3" s="3" t="s">
        <v>81</v>
      </c>
      <c r="AG3" s="3" t="s">
        <v>81</v>
      </c>
      <c r="AH3" s="3" t="s">
        <v>81</v>
      </c>
      <c r="AI3" s="3" t="s">
        <v>81</v>
      </c>
      <c r="AJ3" s="3" t="s">
        <v>81</v>
      </c>
      <c r="AK3" s="3" t="s">
        <v>81</v>
      </c>
      <c r="AL3" s="3" t="s">
        <v>81</v>
      </c>
      <c r="AM3" s="3" t="s">
        <v>81</v>
      </c>
      <c r="AN3" s="3" t="s">
        <v>81</v>
      </c>
      <c r="AO3" s="3" t="s">
        <v>81</v>
      </c>
      <c r="AP3" s="3" t="s">
        <v>81</v>
      </c>
      <c r="AQ3" s="3" t="s">
        <v>81</v>
      </c>
      <c r="AR3" s="3" t="s">
        <v>81</v>
      </c>
      <c r="AS3" s="3" t="s">
        <v>81</v>
      </c>
      <c r="AT3" s="3" t="s">
        <v>81</v>
      </c>
      <c r="AU3" s="3" t="s">
        <v>81</v>
      </c>
      <c r="AV3" s="3" t="s">
        <v>81</v>
      </c>
      <c r="AW3" s="3" t="s">
        <v>81</v>
      </c>
      <c r="AX3" s="3" t="s">
        <v>81</v>
      </c>
      <c r="AY3" s="3" t="s">
        <v>81</v>
      </c>
      <c r="AZ3" s="3" t="s">
        <v>81</v>
      </c>
      <c r="BA3" s="3" t="s">
        <v>81</v>
      </c>
      <c r="BB3" s="3" t="s">
        <v>81</v>
      </c>
      <c r="BC3" s="3" t="s">
        <v>81</v>
      </c>
      <c r="BD3" s="3" t="s">
        <v>81</v>
      </c>
      <c r="BE3" s="3" t="s">
        <v>81</v>
      </c>
      <c r="BF3" s="3" t="s">
        <v>81</v>
      </c>
      <c r="BG3" s="3" t="s">
        <v>81</v>
      </c>
      <c r="BH3" s="3" t="s">
        <v>81</v>
      </c>
      <c r="BI3" s="3" t="s">
        <v>81</v>
      </c>
      <c r="BJ3" s="3" t="s">
        <v>81</v>
      </c>
      <c r="BK3" s="3" t="s">
        <v>81</v>
      </c>
      <c r="BL3" s="3" t="s">
        <v>81</v>
      </c>
      <c r="BM3" s="3" t="s">
        <v>81</v>
      </c>
      <c r="BN3" s="3" t="s">
        <v>81</v>
      </c>
      <c r="BO3" s="3" t="s">
        <v>81</v>
      </c>
      <c r="BP3" s="3" t="s">
        <v>81</v>
      </c>
      <c r="BQ3" s="3" t="s">
        <v>81</v>
      </c>
      <c r="BR3" s="3" t="s">
        <v>81</v>
      </c>
      <c r="BS3" s="3" t="s">
        <v>81</v>
      </c>
      <c r="BT3" s="3" t="s">
        <v>81</v>
      </c>
      <c r="BU3" s="3" t="s">
        <v>81</v>
      </c>
    </row>
    <row r="4" spans="1:73" s="7" customFormat="1">
      <c r="A4" s="1" t="s">
        <v>102</v>
      </c>
      <c r="C4" s="25"/>
      <c r="D4" s="26"/>
      <c r="E4" s="26"/>
      <c r="F4" s="9">
        <v>0.3</v>
      </c>
      <c r="G4" s="9">
        <v>3.0000000000000001E-3</v>
      </c>
      <c r="H4" s="9">
        <v>0.4</v>
      </c>
      <c r="I4" s="9">
        <v>0.04</v>
      </c>
      <c r="J4" s="27"/>
      <c r="K4" s="27"/>
      <c r="L4" s="27"/>
      <c r="M4" s="27"/>
      <c r="N4" s="27"/>
      <c r="O4" s="27"/>
      <c r="P4" s="27"/>
      <c r="Q4" s="27"/>
      <c r="R4" s="27"/>
      <c r="S4" s="28">
        <v>0.5</v>
      </c>
      <c r="T4" s="9">
        <v>5.0000000000000001E-3</v>
      </c>
      <c r="U4" s="9">
        <v>0.03</v>
      </c>
      <c r="V4" s="29">
        <v>4.2000000000000003E-2</v>
      </c>
      <c r="W4" s="27"/>
      <c r="X4" s="9">
        <v>0.05</v>
      </c>
      <c r="Y4" s="9">
        <v>0.2</v>
      </c>
      <c r="Z4" s="9">
        <v>0.2</v>
      </c>
      <c r="AA4" s="9">
        <v>0.4</v>
      </c>
      <c r="AB4" s="9">
        <v>7</v>
      </c>
      <c r="AC4" s="9">
        <v>0.08</v>
      </c>
      <c r="AD4" s="9">
        <v>53</v>
      </c>
      <c r="AE4" s="9">
        <v>0.6</v>
      </c>
      <c r="AF4" s="9">
        <v>0.06</v>
      </c>
      <c r="AG4" s="9">
        <v>0.02</v>
      </c>
      <c r="AH4" s="9">
        <v>0.04</v>
      </c>
      <c r="AI4" s="9">
        <v>6.0000000000000001E-3</v>
      </c>
      <c r="AJ4" s="9">
        <v>0.01</v>
      </c>
      <c r="AK4" s="9">
        <v>0.05</v>
      </c>
      <c r="AL4" s="9">
        <v>0.2</v>
      </c>
      <c r="AM4" s="9">
        <v>0.04</v>
      </c>
      <c r="AN4" s="9">
        <v>0.04</v>
      </c>
      <c r="AO4" s="9">
        <v>7.0000000000000007E-2</v>
      </c>
      <c r="AP4" s="9">
        <v>0.05</v>
      </c>
      <c r="AQ4" s="9">
        <v>6.0000000000000001E-3</v>
      </c>
      <c r="AR4" s="9">
        <v>8.9999999999999993E-3</v>
      </c>
      <c r="AS4" s="9">
        <v>0.01</v>
      </c>
      <c r="AT4" s="9">
        <v>0.2</v>
      </c>
      <c r="AU4" s="9">
        <v>0.04</v>
      </c>
      <c r="AV4" s="9">
        <v>5.0000000000000001E-3</v>
      </c>
      <c r="AW4" s="9">
        <v>0.08</v>
      </c>
      <c r="AX4" s="9">
        <v>0.04</v>
      </c>
      <c r="AY4" s="9">
        <v>0.04</v>
      </c>
      <c r="AZ4" s="9">
        <v>3.0000000000000001E-3</v>
      </c>
      <c r="BA4" s="9">
        <v>4.0000000000000001E-3</v>
      </c>
      <c r="BB4" s="9">
        <v>3.0000000000000001E-3</v>
      </c>
      <c r="BC4" s="9">
        <v>5.0000000000000001E-3</v>
      </c>
      <c r="BD4" s="9">
        <v>5.0000000000000001E-3</v>
      </c>
      <c r="BE4" s="9">
        <v>3.0000000000000001E-3</v>
      </c>
      <c r="BF4" s="9">
        <v>5.0000000000000001E-3</v>
      </c>
      <c r="BG4" s="9">
        <v>4.0000000000000001E-3</v>
      </c>
      <c r="BH4" s="9">
        <v>3.0000000000000001E-3</v>
      </c>
      <c r="BI4" s="9">
        <v>3.0000000000000001E-3</v>
      </c>
      <c r="BJ4" s="9">
        <v>3.0000000000000001E-3</v>
      </c>
      <c r="BK4" s="9">
        <v>3.0000000000000001E-3</v>
      </c>
      <c r="BL4" s="9">
        <v>4.0000000000000001E-3</v>
      </c>
      <c r="BM4" s="9">
        <v>3.0000000000000001E-3</v>
      </c>
      <c r="BN4" s="9">
        <v>6.0000000000000001E-3</v>
      </c>
      <c r="BO4" s="9">
        <v>6.0000000000000001E-3</v>
      </c>
      <c r="BP4" s="9">
        <v>0.06</v>
      </c>
      <c r="BQ4" s="9">
        <v>0.02</v>
      </c>
      <c r="BR4" s="9">
        <v>0.02</v>
      </c>
      <c r="BS4" s="9">
        <v>0.08</v>
      </c>
      <c r="BT4" s="9">
        <v>0.03</v>
      </c>
      <c r="BU4" s="9">
        <v>8.9999999999999993E-3</v>
      </c>
    </row>
    <row r="5" spans="1:73">
      <c r="A5" s="30" t="s">
        <v>106</v>
      </c>
      <c r="B5" s="31" t="s">
        <v>82</v>
      </c>
      <c r="C5" s="32">
        <v>44959</v>
      </c>
      <c r="D5" s="33">
        <v>7.8</v>
      </c>
      <c r="E5" s="34">
        <v>110</v>
      </c>
      <c r="F5" s="13">
        <v>12.4</v>
      </c>
      <c r="G5" s="35">
        <v>7.1760000000000002</v>
      </c>
      <c r="H5" s="13">
        <v>8.6</v>
      </c>
      <c r="I5" s="35">
        <v>1.53</v>
      </c>
      <c r="J5" s="4">
        <v>5.1043684000834357</v>
      </c>
      <c r="K5" s="4">
        <v>2.1096780943220987</v>
      </c>
      <c r="L5" s="4">
        <v>6.1823297688687813</v>
      </c>
      <c r="M5" s="4">
        <v>1.6225104399999999</v>
      </c>
      <c r="N5" s="4">
        <v>5.2616599999999996E-3</v>
      </c>
      <c r="O5" s="4">
        <v>2.5419734629780387E-2</v>
      </c>
      <c r="P5" s="4">
        <v>1.8705377164467307E-2</v>
      </c>
      <c r="Q5" s="15" t="s">
        <v>83</v>
      </c>
      <c r="R5" s="4">
        <v>9.0936699646510702E-2</v>
      </c>
      <c r="S5" s="4">
        <v>2.3239999999999998</v>
      </c>
      <c r="T5" s="36">
        <v>5.0000000000000001E-3</v>
      </c>
      <c r="U5" s="37">
        <v>0.84</v>
      </c>
      <c r="V5" s="38">
        <v>18.21</v>
      </c>
      <c r="W5" s="4">
        <v>38.956653000000003</v>
      </c>
      <c r="X5" s="13">
        <v>48.4</v>
      </c>
      <c r="Y5" s="13">
        <v>111.6</v>
      </c>
      <c r="Z5" s="13">
        <v>97.4</v>
      </c>
      <c r="AA5" s="38">
        <v>37.4</v>
      </c>
      <c r="AB5" s="5" t="s">
        <v>84</v>
      </c>
      <c r="AC5" s="15" t="s">
        <v>57</v>
      </c>
      <c r="AD5" s="5" t="s">
        <v>85</v>
      </c>
      <c r="AE5" s="38">
        <v>17.100000000000001</v>
      </c>
      <c r="AF5" s="35">
        <v>0.45</v>
      </c>
      <c r="AG5" s="35">
        <v>1.26</v>
      </c>
      <c r="AH5" s="35">
        <v>0.4</v>
      </c>
      <c r="AI5" s="36">
        <v>0.318</v>
      </c>
      <c r="AJ5" s="14">
        <v>1.39</v>
      </c>
      <c r="AK5" s="37">
        <v>0.85</v>
      </c>
      <c r="AL5" s="5">
        <v>191.8</v>
      </c>
      <c r="AM5" s="14" t="s">
        <v>86</v>
      </c>
      <c r="AN5" s="14">
        <v>0.64</v>
      </c>
      <c r="AO5" s="14">
        <v>0.08</v>
      </c>
      <c r="AP5" s="14">
        <v>3.42</v>
      </c>
      <c r="AQ5" s="4">
        <v>4.7E-2</v>
      </c>
      <c r="AR5" s="4">
        <v>6.5000000000000002E-2</v>
      </c>
      <c r="AS5" s="14">
        <v>0.01</v>
      </c>
      <c r="AT5" s="13">
        <v>0.5</v>
      </c>
      <c r="AU5" s="14" t="s">
        <v>86</v>
      </c>
      <c r="AV5" s="4">
        <v>6.0000000000000001E-3</v>
      </c>
      <c r="AW5" s="13" t="s">
        <v>57</v>
      </c>
      <c r="AX5" s="14" t="s">
        <v>86</v>
      </c>
      <c r="AY5" s="14" t="s">
        <v>86</v>
      </c>
      <c r="AZ5" s="36">
        <v>7.4999999999999997E-2</v>
      </c>
      <c r="BA5" s="36">
        <v>8.1000000000000003E-2</v>
      </c>
      <c r="BB5" s="36">
        <v>1.2E-2</v>
      </c>
      <c r="BC5" s="36">
        <v>5.2999999999999999E-2</v>
      </c>
      <c r="BD5" s="36">
        <v>8.0000000000000002E-3</v>
      </c>
      <c r="BE5" s="36" t="s">
        <v>87</v>
      </c>
      <c r="BF5" s="36">
        <v>1.2E-2</v>
      </c>
      <c r="BG5" s="36" t="s">
        <v>88</v>
      </c>
      <c r="BH5" s="36">
        <v>7.0000000000000001E-3</v>
      </c>
      <c r="BI5" s="36" t="s">
        <v>87</v>
      </c>
      <c r="BJ5" s="36">
        <v>4.0000000000000001E-3</v>
      </c>
      <c r="BK5" s="36" t="s">
        <v>87</v>
      </c>
      <c r="BL5" s="36">
        <v>5.0000000000000001E-3</v>
      </c>
      <c r="BM5" s="36" t="s">
        <v>87</v>
      </c>
      <c r="BN5" s="36" t="s">
        <v>89</v>
      </c>
      <c r="BO5" s="36" t="s">
        <v>89</v>
      </c>
      <c r="BP5" s="37" t="s">
        <v>90</v>
      </c>
      <c r="BQ5" s="37" t="s">
        <v>91</v>
      </c>
      <c r="BR5" s="37">
        <v>0.06</v>
      </c>
      <c r="BS5" s="13" t="s">
        <v>57</v>
      </c>
      <c r="BT5" s="14" t="s">
        <v>92</v>
      </c>
      <c r="BU5" s="4">
        <v>5.2999999999999999E-2</v>
      </c>
    </row>
    <row r="6" spans="1:73">
      <c r="A6" s="30" t="s">
        <v>107</v>
      </c>
      <c r="B6" s="31" t="s">
        <v>82</v>
      </c>
      <c r="C6" s="32">
        <v>44959</v>
      </c>
      <c r="D6" s="33">
        <v>7.6</v>
      </c>
      <c r="E6" s="34">
        <v>110</v>
      </c>
      <c r="F6" s="13">
        <v>12.2</v>
      </c>
      <c r="G6" s="35">
        <v>7.3579999999999997</v>
      </c>
      <c r="H6" s="13">
        <v>8.3000000000000007</v>
      </c>
      <c r="I6" s="35">
        <v>1.53</v>
      </c>
      <c r="J6" s="4">
        <v>4.9137449069295647</v>
      </c>
      <c r="K6" s="4">
        <v>2.1298197457392622</v>
      </c>
      <c r="L6" s="4">
        <v>6.38474736646089</v>
      </c>
      <c r="M6" s="4">
        <v>1.6144572199999998</v>
      </c>
      <c r="N6" s="4">
        <v>3.5976768E-3</v>
      </c>
      <c r="O6" s="4">
        <v>2.4609266952733837E-2</v>
      </c>
      <c r="P6" s="4">
        <v>2.0556584545892057E-2</v>
      </c>
      <c r="Q6" s="15" t="s">
        <v>83</v>
      </c>
      <c r="R6" s="4">
        <v>0.16100330835492524</v>
      </c>
      <c r="S6" s="4">
        <v>1.855</v>
      </c>
      <c r="T6" s="36" t="s">
        <v>93</v>
      </c>
      <c r="U6" s="37">
        <v>0.82</v>
      </c>
      <c r="V6" s="38">
        <v>18.760000000000002</v>
      </c>
      <c r="W6" s="4">
        <v>40.133268000000001</v>
      </c>
      <c r="X6" s="13">
        <v>47.68</v>
      </c>
      <c r="Y6" s="13">
        <v>110</v>
      </c>
      <c r="Z6" s="13">
        <v>94.6</v>
      </c>
      <c r="AA6" s="38">
        <v>7.3</v>
      </c>
      <c r="AB6" s="5" t="s">
        <v>84</v>
      </c>
      <c r="AC6" s="15" t="s">
        <v>57</v>
      </c>
      <c r="AD6" s="5" t="s">
        <v>85</v>
      </c>
      <c r="AE6" s="38">
        <v>2.9</v>
      </c>
      <c r="AF6" s="35">
        <v>0.08</v>
      </c>
      <c r="AG6" s="35">
        <v>1.19</v>
      </c>
      <c r="AH6" s="35">
        <v>0.28999999999999998</v>
      </c>
      <c r="AI6" s="36">
        <v>0.34599999999999997</v>
      </c>
      <c r="AJ6" s="14">
        <v>1.41</v>
      </c>
      <c r="AK6" s="37">
        <v>0.81</v>
      </c>
      <c r="AL6" s="13">
        <v>0.7</v>
      </c>
      <c r="AM6" s="14" t="s">
        <v>86</v>
      </c>
      <c r="AN6" s="14">
        <v>0.61</v>
      </c>
      <c r="AO6" s="14" t="s">
        <v>94</v>
      </c>
      <c r="AP6" s="14">
        <v>3.38</v>
      </c>
      <c r="AQ6" s="4">
        <v>3.4000000000000002E-2</v>
      </c>
      <c r="AR6" s="4">
        <v>3.3000000000000002E-2</v>
      </c>
      <c r="AS6" s="14" t="s">
        <v>83</v>
      </c>
      <c r="AT6" s="13">
        <v>0.5</v>
      </c>
      <c r="AU6" s="14" t="s">
        <v>86</v>
      </c>
      <c r="AV6" s="4" t="s">
        <v>93</v>
      </c>
      <c r="AW6" s="13" t="s">
        <v>57</v>
      </c>
      <c r="AX6" s="14" t="s">
        <v>86</v>
      </c>
      <c r="AY6" s="14" t="s">
        <v>86</v>
      </c>
      <c r="AZ6" s="36">
        <v>0.34599999999999997</v>
      </c>
      <c r="BA6" s="36">
        <v>5.3999999999999999E-2</v>
      </c>
      <c r="BB6" s="36">
        <v>8.9999999999999993E-3</v>
      </c>
      <c r="BC6" s="36">
        <v>4.7E-2</v>
      </c>
      <c r="BD6" s="36">
        <v>5.0000000000000001E-3</v>
      </c>
      <c r="BE6" s="36" t="s">
        <v>87</v>
      </c>
      <c r="BF6" s="36" t="s">
        <v>93</v>
      </c>
      <c r="BG6" s="36" t="s">
        <v>88</v>
      </c>
      <c r="BH6" s="36">
        <v>3.0000000000000001E-3</v>
      </c>
      <c r="BI6" s="36" t="s">
        <v>87</v>
      </c>
      <c r="BJ6" s="36">
        <v>3.0000000000000001E-3</v>
      </c>
      <c r="BK6" s="36" t="s">
        <v>87</v>
      </c>
      <c r="BL6" s="36">
        <v>4.0000000000000001E-3</v>
      </c>
      <c r="BM6" s="36" t="s">
        <v>87</v>
      </c>
      <c r="BN6" s="36" t="s">
        <v>89</v>
      </c>
      <c r="BO6" s="36" t="s">
        <v>89</v>
      </c>
      <c r="BP6" s="37" t="s">
        <v>90</v>
      </c>
      <c r="BQ6" s="37" t="s">
        <v>91</v>
      </c>
      <c r="BR6" s="37" t="s">
        <v>91</v>
      </c>
      <c r="BS6" s="13" t="s">
        <v>57</v>
      </c>
      <c r="BT6" s="14" t="s">
        <v>92</v>
      </c>
      <c r="BU6" s="4">
        <v>5.3999999999999999E-2</v>
      </c>
    </row>
    <row r="7" spans="1:73">
      <c r="A7" s="30" t="s">
        <v>108</v>
      </c>
      <c r="B7" s="31" t="s">
        <v>82</v>
      </c>
      <c r="C7" s="32">
        <v>44959</v>
      </c>
      <c r="D7" s="33">
        <v>7.2</v>
      </c>
      <c r="E7" s="34">
        <v>160</v>
      </c>
      <c r="F7" s="13">
        <v>18.3</v>
      </c>
      <c r="G7" s="13">
        <v>10.09</v>
      </c>
      <c r="H7" s="39">
        <v>8.4</v>
      </c>
      <c r="I7" s="35">
        <v>1.96</v>
      </c>
      <c r="J7" s="4">
        <v>5.2256065465727266</v>
      </c>
      <c r="K7" s="4">
        <v>0.7686333271393142</v>
      </c>
      <c r="L7" s="4">
        <v>7.7272943465092531E-2</v>
      </c>
      <c r="M7" s="4">
        <v>2.1590129000000005</v>
      </c>
      <c r="N7" s="4">
        <v>6.8471760200000009E-2</v>
      </c>
      <c r="O7" s="4">
        <v>4.4585381998415059E-2</v>
      </c>
      <c r="P7" s="4">
        <v>1.9511870781539192E-2</v>
      </c>
      <c r="Q7" s="15" t="s">
        <v>83</v>
      </c>
      <c r="R7" s="4">
        <v>0.34857290352638398</v>
      </c>
      <c r="S7" s="4">
        <v>3.4889999999999999</v>
      </c>
      <c r="T7" s="36" t="s">
        <v>93</v>
      </c>
      <c r="U7" s="37">
        <v>0.33</v>
      </c>
      <c r="V7" s="38">
        <v>13.52</v>
      </c>
      <c r="W7" s="4">
        <v>28.923335999999999</v>
      </c>
      <c r="X7" s="13">
        <v>194.22</v>
      </c>
      <c r="Y7" s="13">
        <v>177.1</v>
      </c>
      <c r="Z7" s="13">
        <v>5181.3999999999996</v>
      </c>
      <c r="AA7" s="5">
        <v>1146.7</v>
      </c>
      <c r="AB7" s="5" t="s">
        <v>84</v>
      </c>
      <c r="AC7" s="15" t="s">
        <v>57</v>
      </c>
      <c r="AD7" s="5" t="s">
        <v>85</v>
      </c>
      <c r="AE7" s="38">
        <v>0.8</v>
      </c>
      <c r="AF7" s="35" t="s">
        <v>90</v>
      </c>
      <c r="AG7" s="35">
        <v>7.0000000000000007E-2</v>
      </c>
      <c r="AH7" s="35">
        <v>0.2</v>
      </c>
      <c r="AI7" s="14">
        <v>13.708</v>
      </c>
      <c r="AJ7" s="14">
        <v>4.34</v>
      </c>
      <c r="AK7" s="37">
        <v>0.18</v>
      </c>
      <c r="AL7" s="13">
        <v>1.2</v>
      </c>
      <c r="AM7" s="14" t="s">
        <v>86</v>
      </c>
      <c r="AN7" s="14">
        <v>2.23</v>
      </c>
      <c r="AO7" s="14">
        <v>0.08</v>
      </c>
      <c r="AP7" s="14">
        <v>7.39</v>
      </c>
      <c r="AQ7" s="4">
        <v>2.8000000000000001E-2</v>
      </c>
      <c r="AR7" s="4">
        <v>3.1E-2</v>
      </c>
      <c r="AS7" s="14" t="s">
        <v>83</v>
      </c>
      <c r="AT7" s="13">
        <v>1.6</v>
      </c>
      <c r="AU7" s="14" t="s">
        <v>86</v>
      </c>
      <c r="AV7" s="4" t="s">
        <v>93</v>
      </c>
      <c r="AW7" s="13" t="s">
        <v>57</v>
      </c>
      <c r="AX7" s="14" t="s">
        <v>86</v>
      </c>
      <c r="AY7" s="14" t="s">
        <v>86</v>
      </c>
      <c r="AZ7" s="36">
        <v>0.08</v>
      </c>
      <c r="BA7" s="36">
        <v>3.5000000000000003E-2</v>
      </c>
      <c r="BB7" s="36">
        <v>4.0000000000000001E-3</v>
      </c>
      <c r="BC7" s="36">
        <v>1.6E-2</v>
      </c>
      <c r="BD7" s="36" t="s">
        <v>93</v>
      </c>
      <c r="BE7" s="36" t="s">
        <v>87</v>
      </c>
      <c r="BF7" s="36" t="s">
        <v>93</v>
      </c>
      <c r="BG7" s="36" t="s">
        <v>88</v>
      </c>
      <c r="BH7" s="36" t="s">
        <v>87</v>
      </c>
      <c r="BI7" s="36" t="s">
        <v>87</v>
      </c>
      <c r="BJ7" s="36" t="s">
        <v>87</v>
      </c>
      <c r="BK7" s="36" t="s">
        <v>87</v>
      </c>
      <c r="BL7" s="36" t="s">
        <v>88</v>
      </c>
      <c r="BM7" s="36" t="s">
        <v>87</v>
      </c>
      <c r="BN7" s="36" t="s">
        <v>89</v>
      </c>
      <c r="BO7" s="36" t="s">
        <v>89</v>
      </c>
      <c r="BP7" s="37" t="s">
        <v>90</v>
      </c>
      <c r="BQ7" s="37" t="s">
        <v>91</v>
      </c>
      <c r="BR7" s="37" t="s">
        <v>91</v>
      </c>
      <c r="BS7" s="13" t="s">
        <v>57</v>
      </c>
      <c r="BT7" s="14" t="s">
        <v>92</v>
      </c>
      <c r="BU7" s="4">
        <v>6.3E-2</v>
      </c>
    </row>
    <row r="8" spans="1:73">
      <c r="A8" s="30" t="s">
        <v>109</v>
      </c>
      <c r="B8" s="31" t="s">
        <v>82</v>
      </c>
      <c r="C8" s="32">
        <v>44959</v>
      </c>
      <c r="D8" s="33">
        <v>7.6</v>
      </c>
      <c r="E8" s="34">
        <v>120</v>
      </c>
      <c r="F8" s="13">
        <v>12.1</v>
      </c>
      <c r="G8" s="35">
        <v>7.2839999999999998</v>
      </c>
      <c r="H8" s="39">
        <v>8.1999999999999993</v>
      </c>
      <c r="I8" s="35">
        <v>1.48</v>
      </c>
      <c r="J8" s="4">
        <v>4.7914818682117293</v>
      </c>
      <c r="K8" s="4">
        <v>1.9770978161599579</v>
      </c>
      <c r="L8" s="4">
        <v>6.2604477519718795</v>
      </c>
      <c r="M8" s="4">
        <v>1.5977487599999998</v>
      </c>
      <c r="N8" s="4">
        <v>3.5936512000000003E-3</v>
      </c>
      <c r="O8" s="4">
        <v>2.4127585449259369E-2</v>
      </c>
      <c r="P8" s="4">
        <v>2.0257555449101228E-2</v>
      </c>
      <c r="Q8" s="15" t="s">
        <v>83</v>
      </c>
      <c r="R8" s="4">
        <v>0.15501487115935789</v>
      </c>
      <c r="S8" s="4">
        <v>2.6150000000000002</v>
      </c>
      <c r="T8" s="36" t="s">
        <v>93</v>
      </c>
      <c r="U8" s="37">
        <v>0.8</v>
      </c>
      <c r="V8" s="38">
        <v>18.32</v>
      </c>
      <c r="W8" s="4">
        <v>39.191975999999997</v>
      </c>
      <c r="X8" s="13">
        <v>47.92</v>
      </c>
      <c r="Y8" s="13">
        <v>109.2</v>
      </c>
      <c r="Z8" s="13">
        <v>109.1</v>
      </c>
      <c r="AA8" s="38">
        <v>7.5</v>
      </c>
      <c r="AB8" s="5" t="s">
        <v>84</v>
      </c>
      <c r="AC8" s="15" t="s">
        <v>57</v>
      </c>
      <c r="AD8" s="5" t="s">
        <v>85</v>
      </c>
      <c r="AE8" s="38">
        <v>8.4</v>
      </c>
      <c r="AF8" s="35">
        <v>7.0000000000000007E-2</v>
      </c>
      <c r="AG8" s="35">
        <v>1.23</v>
      </c>
      <c r="AH8" s="35">
        <v>0.31</v>
      </c>
      <c r="AI8" s="36">
        <v>0.38100000000000001</v>
      </c>
      <c r="AJ8" s="14">
        <v>1.39</v>
      </c>
      <c r="AK8" s="37">
        <v>0.72</v>
      </c>
      <c r="AL8" s="13">
        <v>0.6</v>
      </c>
      <c r="AM8" s="14" t="s">
        <v>86</v>
      </c>
      <c r="AN8" s="14">
        <v>0.51</v>
      </c>
      <c r="AO8" s="14" t="s">
        <v>94</v>
      </c>
      <c r="AP8" s="14">
        <v>3.25</v>
      </c>
      <c r="AQ8" s="4">
        <v>2.8000000000000001E-2</v>
      </c>
      <c r="AR8" s="4">
        <v>3.2000000000000001E-2</v>
      </c>
      <c r="AS8" s="14" t="s">
        <v>83</v>
      </c>
      <c r="AT8" s="13">
        <v>0.5</v>
      </c>
      <c r="AU8" s="14" t="s">
        <v>86</v>
      </c>
      <c r="AV8" s="4" t="s">
        <v>93</v>
      </c>
      <c r="AW8" s="13" t="s">
        <v>57</v>
      </c>
      <c r="AX8" s="14" t="s">
        <v>86</v>
      </c>
      <c r="AY8" s="14" t="s">
        <v>86</v>
      </c>
      <c r="AZ8" s="36">
        <v>6.8000000000000005E-2</v>
      </c>
      <c r="BA8" s="36">
        <v>4.4999999999999998E-2</v>
      </c>
      <c r="BB8" s="36">
        <v>6.0000000000000001E-3</v>
      </c>
      <c r="BC8" s="36">
        <v>0.03</v>
      </c>
      <c r="BD8" s="36" t="s">
        <v>93</v>
      </c>
      <c r="BE8" s="36" t="s">
        <v>87</v>
      </c>
      <c r="BF8" s="36" t="s">
        <v>93</v>
      </c>
      <c r="BG8" s="36" t="s">
        <v>88</v>
      </c>
      <c r="BH8" s="36">
        <v>5.0000000000000001E-3</v>
      </c>
      <c r="BI8" s="36" t="s">
        <v>87</v>
      </c>
      <c r="BJ8" s="36">
        <v>4.0000000000000001E-3</v>
      </c>
      <c r="BK8" s="36" t="s">
        <v>87</v>
      </c>
      <c r="BL8" s="36" t="s">
        <v>88</v>
      </c>
      <c r="BM8" s="36" t="s">
        <v>87</v>
      </c>
      <c r="BN8" s="36" t="s">
        <v>89</v>
      </c>
      <c r="BO8" s="36" t="s">
        <v>89</v>
      </c>
      <c r="BP8" s="37" t="s">
        <v>90</v>
      </c>
      <c r="BQ8" s="37" t="s">
        <v>91</v>
      </c>
      <c r="BR8" s="37" t="s">
        <v>91</v>
      </c>
      <c r="BS8" s="13" t="s">
        <v>57</v>
      </c>
      <c r="BT8" s="14" t="s">
        <v>92</v>
      </c>
      <c r="BU8" s="4">
        <v>5.6000000000000001E-2</v>
      </c>
    </row>
    <row r="9" spans="1:73">
      <c r="A9" s="30" t="s">
        <v>110</v>
      </c>
      <c r="B9" s="31" t="s">
        <v>82</v>
      </c>
      <c r="C9" s="32">
        <v>44959</v>
      </c>
      <c r="D9" s="33">
        <v>7.5</v>
      </c>
      <c r="E9" s="34">
        <v>120</v>
      </c>
      <c r="F9" s="13">
        <v>12.3</v>
      </c>
      <c r="G9" s="35">
        <v>7.4370000000000003</v>
      </c>
      <c r="H9" s="39">
        <v>8.8000000000000007</v>
      </c>
      <c r="I9" s="35">
        <v>1.51</v>
      </c>
      <c r="J9" s="4">
        <v>5.0656922301839389</v>
      </c>
      <c r="K9" s="4">
        <v>2.0321342605258645</v>
      </c>
      <c r="L9" s="4">
        <v>6.423558763743114</v>
      </c>
      <c r="M9" s="4">
        <v>1.6471865300000001</v>
      </c>
      <c r="N9" s="4">
        <v>3.5344978000000004E-3</v>
      </c>
      <c r="O9" s="4">
        <v>2.3490544720914247E-2</v>
      </c>
      <c r="P9" s="4">
        <v>2.2906077754683025E-2</v>
      </c>
      <c r="Q9" s="15" t="s">
        <v>83</v>
      </c>
      <c r="R9" s="4">
        <v>0.14370957898965103</v>
      </c>
      <c r="S9" s="4">
        <v>2.2360000000000002</v>
      </c>
      <c r="T9" s="36" t="s">
        <v>93</v>
      </c>
      <c r="U9" s="37">
        <v>0.8</v>
      </c>
      <c r="V9" s="38">
        <v>18.36</v>
      </c>
      <c r="W9" s="4">
        <v>39.277547999999996</v>
      </c>
      <c r="X9" s="13">
        <v>47.63</v>
      </c>
      <c r="Y9" s="13">
        <v>111.5</v>
      </c>
      <c r="Z9" s="13">
        <v>69.3</v>
      </c>
      <c r="AA9" s="38">
        <v>5.5</v>
      </c>
      <c r="AB9" s="5" t="s">
        <v>84</v>
      </c>
      <c r="AC9" s="15" t="s">
        <v>57</v>
      </c>
      <c r="AD9" s="5" t="s">
        <v>85</v>
      </c>
      <c r="AE9" s="38">
        <v>3.6</v>
      </c>
      <c r="AF9" s="35">
        <v>0.13</v>
      </c>
      <c r="AG9" s="35">
        <v>1.1399999999999999</v>
      </c>
      <c r="AH9" s="35">
        <v>0.35</v>
      </c>
      <c r="AI9" s="36">
        <v>0.25</v>
      </c>
      <c r="AJ9" s="14">
        <v>1.46</v>
      </c>
      <c r="AK9" s="37">
        <v>0.96</v>
      </c>
      <c r="AL9" s="13">
        <v>0.8</v>
      </c>
      <c r="AM9" s="14" t="s">
        <v>86</v>
      </c>
      <c r="AN9" s="14">
        <v>0.55000000000000004</v>
      </c>
      <c r="AO9" s="14">
        <v>0.08</v>
      </c>
      <c r="AP9" s="14">
        <v>3.52</v>
      </c>
      <c r="AQ9" s="4">
        <v>2.8000000000000001E-2</v>
      </c>
      <c r="AR9" s="4">
        <v>6.4000000000000001E-2</v>
      </c>
      <c r="AS9" s="14" t="s">
        <v>83</v>
      </c>
      <c r="AT9" s="13">
        <v>0.5</v>
      </c>
      <c r="AU9" s="14" t="s">
        <v>86</v>
      </c>
      <c r="AV9" s="4" t="s">
        <v>93</v>
      </c>
      <c r="AW9" s="13" t="s">
        <v>57</v>
      </c>
      <c r="AX9" s="14" t="s">
        <v>86</v>
      </c>
      <c r="AY9" s="14" t="s">
        <v>86</v>
      </c>
      <c r="AZ9" s="36">
        <v>5.8999999999999997E-2</v>
      </c>
      <c r="BA9" s="36">
        <v>3.3000000000000002E-2</v>
      </c>
      <c r="BB9" s="36">
        <v>5.0000000000000001E-3</v>
      </c>
      <c r="BC9" s="36">
        <v>2.4E-2</v>
      </c>
      <c r="BD9" s="36" t="s">
        <v>93</v>
      </c>
      <c r="BE9" s="36" t="s">
        <v>87</v>
      </c>
      <c r="BF9" s="36" t="s">
        <v>93</v>
      </c>
      <c r="BG9" s="36" t="s">
        <v>88</v>
      </c>
      <c r="BH9" s="36">
        <v>3.0000000000000001E-3</v>
      </c>
      <c r="BI9" s="36" t="s">
        <v>87</v>
      </c>
      <c r="BJ9" s="36" t="s">
        <v>87</v>
      </c>
      <c r="BK9" s="36" t="s">
        <v>87</v>
      </c>
      <c r="BL9" s="36" t="s">
        <v>88</v>
      </c>
      <c r="BM9" s="36" t="s">
        <v>87</v>
      </c>
      <c r="BN9" s="36" t="s">
        <v>89</v>
      </c>
      <c r="BO9" s="36" t="s">
        <v>89</v>
      </c>
      <c r="BP9" s="37" t="s">
        <v>90</v>
      </c>
      <c r="BQ9" s="37" t="s">
        <v>91</v>
      </c>
      <c r="BR9" s="37" t="s">
        <v>91</v>
      </c>
      <c r="BS9" s="13" t="s">
        <v>57</v>
      </c>
      <c r="BT9" s="14" t="s">
        <v>92</v>
      </c>
      <c r="BU9" s="4">
        <v>5.8000000000000003E-2</v>
      </c>
    </row>
    <row r="10" spans="1:73">
      <c r="A10" s="30" t="s">
        <v>111</v>
      </c>
      <c r="B10" s="31" t="s">
        <v>82</v>
      </c>
      <c r="C10" s="32">
        <v>44959</v>
      </c>
      <c r="D10" s="33">
        <v>7.5</v>
      </c>
      <c r="E10" s="34">
        <v>110</v>
      </c>
      <c r="F10" s="13">
        <v>10.8</v>
      </c>
      <c r="G10" s="35">
        <v>5.976</v>
      </c>
      <c r="H10" s="39">
        <v>8.6</v>
      </c>
      <c r="I10" s="35">
        <v>1.38</v>
      </c>
      <c r="J10" s="4">
        <v>5.4466392097243936</v>
      </c>
      <c r="K10" s="4">
        <v>2.0419441403913812</v>
      </c>
      <c r="L10" s="4">
        <v>7.8637356828114156</v>
      </c>
      <c r="M10" s="4">
        <v>1.4400854399999998</v>
      </c>
      <c r="N10" s="4">
        <v>3.4148135999999998E-3</v>
      </c>
      <c r="O10" s="4">
        <v>2.3300086560447426E-2</v>
      </c>
      <c r="P10" s="4">
        <v>2.5908591290612251E-2</v>
      </c>
      <c r="Q10" s="15" t="s">
        <v>83</v>
      </c>
      <c r="R10" s="4">
        <v>0.17389347308044842</v>
      </c>
      <c r="S10" s="4">
        <v>2.843</v>
      </c>
      <c r="T10" s="36" t="s">
        <v>93</v>
      </c>
      <c r="U10" s="37">
        <v>0.74</v>
      </c>
      <c r="V10" s="38">
        <v>22.28</v>
      </c>
      <c r="W10" s="4">
        <v>47.663603999999999</v>
      </c>
      <c r="X10" s="13">
        <v>42.61</v>
      </c>
      <c r="Y10" s="13">
        <v>102.4</v>
      </c>
      <c r="Z10" s="13">
        <v>49</v>
      </c>
      <c r="AA10" s="38">
        <v>8.5</v>
      </c>
      <c r="AB10" s="5" t="s">
        <v>84</v>
      </c>
      <c r="AC10" s="15" t="s">
        <v>57</v>
      </c>
      <c r="AD10" s="5" t="s">
        <v>85</v>
      </c>
      <c r="AE10" s="38">
        <v>4.3</v>
      </c>
      <c r="AF10" s="35">
        <v>0.1</v>
      </c>
      <c r="AG10" s="35">
        <v>1</v>
      </c>
      <c r="AH10" s="35">
        <v>0.37</v>
      </c>
      <c r="AI10" s="36">
        <v>0.193</v>
      </c>
      <c r="AJ10" s="14">
        <v>1.24</v>
      </c>
      <c r="AK10" s="37">
        <v>0.81</v>
      </c>
      <c r="AL10" s="13">
        <v>1.1000000000000001</v>
      </c>
      <c r="AM10" s="14" t="s">
        <v>86</v>
      </c>
      <c r="AN10" s="14">
        <v>0.21</v>
      </c>
      <c r="AO10" s="14">
        <v>0.08</v>
      </c>
      <c r="AP10" s="14">
        <v>3.06</v>
      </c>
      <c r="AQ10" s="4">
        <v>2.5000000000000001E-2</v>
      </c>
      <c r="AR10" s="4">
        <v>5.7000000000000002E-2</v>
      </c>
      <c r="AS10" s="14" t="s">
        <v>83</v>
      </c>
      <c r="AT10" s="13">
        <v>0.4</v>
      </c>
      <c r="AU10" s="14" t="s">
        <v>86</v>
      </c>
      <c r="AV10" s="4" t="s">
        <v>93</v>
      </c>
      <c r="AW10" s="13" t="s">
        <v>57</v>
      </c>
      <c r="AX10" s="14" t="s">
        <v>86</v>
      </c>
      <c r="AY10" s="14" t="s">
        <v>86</v>
      </c>
      <c r="AZ10" s="36">
        <v>0.224</v>
      </c>
      <c r="BA10" s="36">
        <v>3.4000000000000002E-2</v>
      </c>
      <c r="BB10" s="36">
        <v>6.0000000000000001E-3</v>
      </c>
      <c r="BC10" s="36">
        <v>2.7E-2</v>
      </c>
      <c r="BD10" s="36" t="s">
        <v>93</v>
      </c>
      <c r="BE10" s="36" t="s">
        <v>87</v>
      </c>
      <c r="BF10" s="36" t="s">
        <v>93</v>
      </c>
      <c r="BG10" s="36" t="s">
        <v>88</v>
      </c>
      <c r="BH10" s="36">
        <v>3.0000000000000001E-3</v>
      </c>
      <c r="BI10" s="36" t="s">
        <v>87</v>
      </c>
      <c r="BJ10" s="36" t="s">
        <v>87</v>
      </c>
      <c r="BK10" s="36" t="s">
        <v>87</v>
      </c>
      <c r="BL10" s="36" t="s">
        <v>88</v>
      </c>
      <c r="BM10" s="36" t="s">
        <v>87</v>
      </c>
      <c r="BN10" s="36" t="s">
        <v>89</v>
      </c>
      <c r="BO10" s="36" t="s">
        <v>89</v>
      </c>
      <c r="BP10" s="37" t="s">
        <v>90</v>
      </c>
      <c r="BQ10" s="37" t="s">
        <v>91</v>
      </c>
      <c r="BR10" s="37">
        <v>0.02</v>
      </c>
      <c r="BS10" s="13" t="s">
        <v>57</v>
      </c>
      <c r="BT10" s="14" t="s">
        <v>92</v>
      </c>
      <c r="BU10" s="4">
        <v>3.4000000000000002E-2</v>
      </c>
    </row>
    <row r="11" spans="1:73">
      <c r="A11" s="30" t="s">
        <v>112</v>
      </c>
      <c r="B11" s="31" t="s">
        <v>82</v>
      </c>
      <c r="C11" s="32">
        <v>44959</v>
      </c>
      <c r="D11" s="33">
        <v>7.6</v>
      </c>
      <c r="E11" s="34">
        <v>110</v>
      </c>
      <c r="F11" s="13">
        <v>10.9</v>
      </c>
      <c r="G11" s="35">
        <v>5.8529999999999998</v>
      </c>
      <c r="H11" s="39">
        <v>8.8000000000000007</v>
      </c>
      <c r="I11" s="35">
        <v>2.58</v>
      </c>
      <c r="J11" s="4">
        <v>7.317955052780678</v>
      </c>
      <c r="K11" s="4">
        <v>2.1971502569777002</v>
      </c>
      <c r="L11" s="4">
        <v>8.5813810864472515</v>
      </c>
      <c r="M11" s="4">
        <v>1.4743497699999999</v>
      </c>
      <c r="N11" s="4">
        <v>3.5297736000000001E-3</v>
      </c>
      <c r="O11" s="4">
        <v>2.5713834990058158E-2</v>
      </c>
      <c r="P11" s="4">
        <v>2.6928730032152799E-2</v>
      </c>
      <c r="Q11" s="15" t="s">
        <v>83</v>
      </c>
      <c r="R11" s="4">
        <v>0.16136101882560572</v>
      </c>
      <c r="S11" s="4">
        <v>2.5819999999999999</v>
      </c>
      <c r="T11" s="36" t="s">
        <v>93</v>
      </c>
      <c r="U11" s="37">
        <v>0.78</v>
      </c>
      <c r="V11" s="38">
        <v>19.239999999999998</v>
      </c>
      <c r="W11" s="4">
        <v>41.160131999999997</v>
      </c>
      <c r="X11" s="13">
        <v>42.61</v>
      </c>
      <c r="Y11" s="13">
        <v>103.2</v>
      </c>
      <c r="Z11" s="13">
        <v>40.700000000000003</v>
      </c>
      <c r="AA11" s="38">
        <v>10.3</v>
      </c>
      <c r="AB11" s="5" t="s">
        <v>84</v>
      </c>
      <c r="AC11" s="15" t="s">
        <v>57</v>
      </c>
      <c r="AD11" s="5" t="s">
        <v>85</v>
      </c>
      <c r="AE11" s="38">
        <v>6</v>
      </c>
      <c r="AF11" s="35">
        <v>0.14000000000000001</v>
      </c>
      <c r="AG11" s="35">
        <v>1</v>
      </c>
      <c r="AH11" s="35">
        <v>0.37</v>
      </c>
      <c r="AI11" s="36">
        <v>0.159</v>
      </c>
      <c r="AJ11" s="14">
        <v>1.0900000000000001</v>
      </c>
      <c r="AK11" s="37">
        <v>0.72</v>
      </c>
      <c r="AL11" s="13">
        <v>1.7</v>
      </c>
      <c r="AM11" s="14" t="s">
        <v>86</v>
      </c>
      <c r="AN11" s="14">
        <v>0.14000000000000001</v>
      </c>
      <c r="AO11" s="14" t="s">
        <v>94</v>
      </c>
      <c r="AP11" s="14">
        <v>2.89</v>
      </c>
      <c r="AQ11" s="4">
        <v>2.4E-2</v>
      </c>
      <c r="AR11" s="4">
        <v>4.7E-2</v>
      </c>
      <c r="AS11" s="14" t="s">
        <v>83</v>
      </c>
      <c r="AT11" s="13">
        <v>0.4</v>
      </c>
      <c r="AU11" s="14" t="s">
        <v>86</v>
      </c>
      <c r="AV11" s="4" t="s">
        <v>93</v>
      </c>
      <c r="AW11" s="13" t="s">
        <v>57</v>
      </c>
      <c r="AX11" s="14" t="s">
        <v>86</v>
      </c>
      <c r="AY11" s="14" t="s">
        <v>86</v>
      </c>
      <c r="AZ11" s="36">
        <v>0.68600000000000005</v>
      </c>
      <c r="BA11" s="36">
        <v>3.5000000000000003E-2</v>
      </c>
      <c r="BB11" s="36">
        <v>6.0000000000000001E-3</v>
      </c>
      <c r="BC11" s="36">
        <v>2.3E-2</v>
      </c>
      <c r="BD11" s="36" t="s">
        <v>93</v>
      </c>
      <c r="BE11" s="36" t="s">
        <v>87</v>
      </c>
      <c r="BF11" s="36" t="s">
        <v>93</v>
      </c>
      <c r="BG11" s="36" t="s">
        <v>88</v>
      </c>
      <c r="BH11" s="36">
        <v>3.0000000000000001E-3</v>
      </c>
      <c r="BI11" s="36" t="s">
        <v>87</v>
      </c>
      <c r="BJ11" s="36">
        <v>3.0000000000000001E-3</v>
      </c>
      <c r="BK11" s="36" t="s">
        <v>87</v>
      </c>
      <c r="BL11" s="36" t="s">
        <v>88</v>
      </c>
      <c r="BM11" s="36" t="s">
        <v>87</v>
      </c>
      <c r="BN11" s="36" t="s">
        <v>89</v>
      </c>
      <c r="BO11" s="36" t="s">
        <v>89</v>
      </c>
      <c r="BP11" s="37" t="s">
        <v>90</v>
      </c>
      <c r="BQ11" s="37" t="s">
        <v>91</v>
      </c>
      <c r="BR11" s="37">
        <v>0.02</v>
      </c>
      <c r="BS11" s="13" t="s">
        <v>57</v>
      </c>
      <c r="BT11" s="14" t="s">
        <v>92</v>
      </c>
      <c r="BU11" s="4">
        <v>0.03</v>
      </c>
    </row>
    <row r="12" spans="1:73">
      <c r="A12" s="30" t="s">
        <v>113</v>
      </c>
      <c r="B12" s="31" t="s">
        <v>82</v>
      </c>
      <c r="C12" s="32">
        <v>44959</v>
      </c>
      <c r="D12" s="33">
        <v>7.7</v>
      </c>
      <c r="E12" s="34">
        <v>170</v>
      </c>
      <c r="F12" s="13">
        <v>18.600000000000001</v>
      </c>
      <c r="G12" s="13">
        <v>14.627000000000001</v>
      </c>
      <c r="H12" s="39">
        <v>7</v>
      </c>
      <c r="I12" s="35">
        <v>2.2799999999999998</v>
      </c>
      <c r="J12" s="4">
        <v>4.2157991537804929</v>
      </c>
      <c r="K12" s="4">
        <v>2.3124676587790534</v>
      </c>
      <c r="L12" s="4">
        <v>0.93084968573022187</v>
      </c>
      <c r="M12" s="4">
        <v>2.4946182299999999</v>
      </c>
      <c r="N12" s="4">
        <v>5.1718854000000003E-3</v>
      </c>
      <c r="O12" s="4">
        <v>4.2789775510797184E-2</v>
      </c>
      <c r="P12" s="4">
        <v>1.8392963795288392E-2</v>
      </c>
      <c r="Q12" s="15" t="s">
        <v>83</v>
      </c>
      <c r="R12" s="4">
        <v>0.29568901796784791</v>
      </c>
      <c r="S12" s="4">
        <v>2.8380000000000001</v>
      </c>
      <c r="T12" s="36" t="s">
        <v>93</v>
      </c>
      <c r="U12" s="37">
        <v>0.85</v>
      </c>
      <c r="V12" s="38">
        <v>15.63</v>
      </c>
      <c r="W12" s="4">
        <v>33.437259000000005</v>
      </c>
      <c r="X12" s="13">
        <v>67.39</v>
      </c>
      <c r="Y12" s="13">
        <v>144.5</v>
      </c>
      <c r="Z12" s="13">
        <v>137.4</v>
      </c>
      <c r="AA12" s="38">
        <v>16.600000000000001</v>
      </c>
      <c r="AB12" s="5" t="s">
        <v>84</v>
      </c>
      <c r="AC12" s="15" t="s">
        <v>57</v>
      </c>
      <c r="AD12" s="5" t="s">
        <v>85</v>
      </c>
      <c r="AE12" s="38">
        <v>8.1</v>
      </c>
      <c r="AF12" s="35">
        <v>0.32</v>
      </c>
      <c r="AG12" s="35">
        <v>1.7</v>
      </c>
      <c r="AH12" s="35">
        <v>0.41</v>
      </c>
      <c r="AI12" s="36">
        <v>0.40300000000000002</v>
      </c>
      <c r="AJ12" s="14">
        <v>2.69</v>
      </c>
      <c r="AK12" s="37">
        <v>1.02</v>
      </c>
      <c r="AL12" s="13">
        <v>0.7</v>
      </c>
      <c r="AM12" s="14" t="s">
        <v>86</v>
      </c>
      <c r="AN12" s="14">
        <v>2.13</v>
      </c>
      <c r="AO12" s="14">
        <v>0.1</v>
      </c>
      <c r="AP12" s="14">
        <v>5.17</v>
      </c>
      <c r="AQ12" s="4">
        <v>4.5999999999999999E-2</v>
      </c>
      <c r="AR12" s="4">
        <v>5.2999999999999999E-2</v>
      </c>
      <c r="AS12" s="14" t="s">
        <v>83</v>
      </c>
      <c r="AT12" s="13">
        <v>0.9</v>
      </c>
      <c r="AU12" s="14" t="s">
        <v>86</v>
      </c>
      <c r="AV12" s="4" t="s">
        <v>93</v>
      </c>
      <c r="AW12" s="13" t="s">
        <v>57</v>
      </c>
      <c r="AX12" s="14" t="s">
        <v>86</v>
      </c>
      <c r="AY12" s="14" t="s">
        <v>86</v>
      </c>
      <c r="AZ12" s="36">
        <v>4.9000000000000002E-2</v>
      </c>
      <c r="BA12" s="36">
        <v>6.4000000000000001E-2</v>
      </c>
      <c r="BB12" s="36">
        <v>8.9999999999999993E-3</v>
      </c>
      <c r="BC12" s="36">
        <v>3.7999999999999999E-2</v>
      </c>
      <c r="BD12" s="36">
        <v>6.0000000000000001E-3</v>
      </c>
      <c r="BE12" s="36" t="s">
        <v>87</v>
      </c>
      <c r="BF12" s="36" t="s">
        <v>93</v>
      </c>
      <c r="BG12" s="36" t="s">
        <v>88</v>
      </c>
      <c r="BH12" s="36">
        <v>5.0000000000000001E-3</v>
      </c>
      <c r="BI12" s="36" t="s">
        <v>87</v>
      </c>
      <c r="BJ12" s="36">
        <v>4.0000000000000001E-3</v>
      </c>
      <c r="BK12" s="36" t="s">
        <v>87</v>
      </c>
      <c r="BL12" s="36">
        <v>5.0000000000000001E-3</v>
      </c>
      <c r="BM12" s="36" t="s">
        <v>87</v>
      </c>
      <c r="BN12" s="36" t="s">
        <v>89</v>
      </c>
      <c r="BO12" s="36" t="s">
        <v>89</v>
      </c>
      <c r="BP12" s="37" t="s">
        <v>90</v>
      </c>
      <c r="BQ12" s="37" t="s">
        <v>91</v>
      </c>
      <c r="BR12" s="37" t="s">
        <v>91</v>
      </c>
      <c r="BS12" s="13" t="s">
        <v>57</v>
      </c>
      <c r="BT12" s="14" t="s">
        <v>92</v>
      </c>
      <c r="BU12" s="4">
        <v>0.184</v>
      </c>
    </row>
    <row r="13" spans="1:73">
      <c r="A13" s="30" t="s">
        <v>114</v>
      </c>
      <c r="B13" s="31" t="s">
        <v>82</v>
      </c>
      <c r="C13" s="32">
        <v>44959</v>
      </c>
      <c r="D13" s="33">
        <v>7.3</v>
      </c>
      <c r="E13" s="34">
        <v>180</v>
      </c>
      <c r="F13" s="13">
        <v>17.899999999999999</v>
      </c>
      <c r="G13" s="13">
        <v>15.465</v>
      </c>
      <c r="H13" s="39">
        <v>6.7</v>
      </c>
      <c r="I13" s="35">
        <v>2.65</v>
      </c>
      <c r="J13" s="4">
        <v>3.3469829827497222</v>
      </c>
      <c r="K13" s="4">
        <v>1.0576390013796031</v>
      </c>
      <c r="L13" s="4">
        <v>1.1602703397763208</v>
      </c>
      <c r="M13" s="4">
        <v>2.5250618500000002</v>
      </c>
      <c r="N13" s="4">
        <v>4.4724934000000003E-3</v>
      </c>
      <c r="O13" s="4">
        <v>3.6177217618289993E-2</v>
      </c>
      <c r="P13" s="4">
        <v>1.4407792109109531E-2</v>
      </c>
      <c r="Q13" s="15" t="s">
        <v>83</v>
      </c>
      <c r="R13" s="4">
        <v>0.27973567909321134</v>
      </c>
      <c r="S13" s="4">
        <v>2.7559999999999998</v>
      </c>
      <c r="T13" s="36" t="s">
        <v>93</v>
      </c>
      <c r="U13" s="37">
        <v>0.49</v>
      </c>
      <c r="V13" s="38">
        <v>15.58</v>
      </c>
      <c r="W13" s="4">
        <v>33.330294000000002</v>
      </c>
      <c r="X13" s="13">
        <v>63.74</v>
      </c>
      <c r="Y13" s="13">
        <v>140.9</v>
      </c>
      <c r="Z13" s="13">
        <v>218.8</v>
      </c>
      <c r="AA13" s="38">
        <v>6.1</v>
      </c>
      <c r="AB13" s="5" t="s">
        <v>84</v>
      </c>
      <c r="AC13" s="15" t="s">
        <v>57</v>
      </c>
      <c r="AD13" s="5" t="s">
        <v>85</v>
      </c>
      <c r="AE13" s="38">
        <v>2.2000000000000002</v>
      </c>
      <c r="AF13" s="35">
        <v>0.08</v>
      </c>
      <c r="AG13" s="35">
        <v>1.72</v>
      </c>
      <c r="AH13" s="35">
        <v>0.41</v>
      </c>
      <c r="AI13" s="36">
        <v>0.61299999999999999</v>
      </c>
      <c r="AJ13" s="14">
        <v>3.31</v>
      </c>
      <c r="AK13" s="37">
        <v>0.82</v>
      </c>
      <c r="AL13" s="13">
        <v>1.1000000000000001</v>
      </c>
      <c r="AM13" s="14" t="s">
        <v>86</v>
      </c>
      <c r="AN13" s="14">
        <v>1.34</v>
      </c>
      <c r="AO13" s="14">
        <v>0.08</v>
      </c>
      <c r="AP13" s="14">
        <v>5.17</v>
      </c>
      <c r="AQ13" s="4">
        <v>5.7000000000000002E-2</v>
      </c>
      <c r="AR13" s="4">
        <v>3.9E-2</v>
      </c>
      <c r="AS13" s="14" t="s">
        <v>83</v>
      </c>
      <c r="AT13" s="13">
        <v>1</v>
      </c>
      <c r="AU13" s="14" t="s">
        <v>86</v>
      </c>
      <c r="AV13" s="4" t="s">
        <v>93</v>
      </c>
      <c r="AW13" s="13" t="s">
        <v>57</v>
      </c>
      <c r="AX13" s="14" t="s">
        <v>86</v>
      </c>
      <c r="AY13" s="14" t="s">
        <v>86</v>
      </c>
      <c r="AZ13" s="36">
        <v>6.8000000000000005E-2</v>
      </c>
      <c r="BA13" s="36">
        <v>9.5000000000000001E-2</v>
      </c>
      <c r="BB13" s="36">
        <v>8.9999999999999993E-3</v>
      </c>
      <c r="BC13" s="36">
        <v>4.4999999999999998E-2</v>
      </c>
      <c r="BD13" s="36">
        <v>5.0000000000000001E-3</v>
      </c>
      <c r="BE13" s="36" t="s">
        <v>87</v>
      </c>
      <c r="BF13" s="36">
        <v>7.0000000000000001E-3</v>
      </c>
      <c r="BG13" s="36" t="s">
        <v>88</v>
      </c>
      <c r="BH13" s="36">
        <v>6.0000000000000001E-3</v>
      </c>
      <c r="BI13" s="36" t="s">
        <v>87</v>
      </c>
      <c r="BJ13" s="36">
        <v>5.0000000000000001E-3</v>
      </c>
      <c r="BK13" s="36" t="s">
        <v>87</v>
      </c>
      <c r="BL13" s="36">
        <v>4.0000000000000001E-3</v>
      </c>
      <c r="BM13" s="36" t="s">
        <v>87</v>
      </c>
      <c r="BN13" s="36" t="s">
        <v>89</v>
      </c>
      <c r="BO13" s="36" t="s">
        <v>89</v>
      </c>
      <c r="BP13" s="37" t="s">
        <v>90</v>
      </c>
      <c r="BQ13" s="37" t="s">
        <v>91</v>
      </c>
      <c r="BR13" s="37" t="s">
        <v>91</v>
      </c>
      <c r="BS13" s="13" t="s">
        <v>57</v>
      </c>
      <c r="BT13" s="14" t="s">
        <v>92</v>
      </c>
      <c r="BU13" s="4">
        <v>0.19800000000000001</v>
      </c>
    </row>
    <row r="14" spans="1:73">
      <c r="A14" s="30" t="s">
        <v>115</v>
      </c>
      <c r="B14" s="31" t="s">
        <v>82</v>
      </c>
      <c r="C14" s="32">
        <v>44959</v>
      </c>
      <c r="D14" s="33">
        <v>7.6</v>
      </c>
      <c r="E14" s="34">
        <v>180</v>
      </c>
      <c r="F14" s="13">
        <v>18.3</v>
      </c>
      <c r="G14" s="13">
        <v>14.736000000000001</v>
      </c>
      <c r="H14" s="39">
        <v>6.8</v>
      </c>
      <c r="I14" s="35">
        <v>2.21</v>
      </c>
      <c r="J14" s="4">
        <v>3.8216121039007023</v>
      </c>
      <c r="K14" s="4">
        <v>1.9772170877162587</v>
      </c>
      <c r="L14" s="4">
        <v>0.86168646592233844</v>
      </c>
      <c r="M14" s="4">
        <v>2.4781272400000001</v>
      </c>
      <c r="N14" s="4">
        <v>5.032646E-3</v>
      </c>
      <c r="O14" s="4">
        <v>3.665591229070838E-2</v>
      </c>
      <c r="P14" s="4">
        <v>4.4930473173988086E-2</v>
      </c>
      <c r="Q14" s="15" t="s">
        <v>83</v>
      </c>
      <c r="R14" s="4">
        <v>0.27630921224297283</v>
      </c>
      <c r="S14" s="4">
        <v>2.8210000000000002</v>
      </c>
      <c r="T14" s="36" t="s">
        <v>93</v>
      </c>
      <c r="U14" s="37">
        <v>0.78</v>
      </c>
      <c r="V14" s="38">
        <v>16.02</v>
      </c>
      <c r="W14" s="4">
        <v>34.271585999999999</v>
      </c>
      <c r="X14" s="13">
        <v>65.75</v>
      </c>
      <c r="Y14" s="13">
        <v>141.80000000000001</v>
      </c>
      <c r="Z14" s="13">
        <v>174.5</v>
      </c>
      <c r="AA14" s="38">
        <v>15.6</v>
      </c>
      <c r="AB14" s="5" t="s">
        <v>84</v>
      </c>
      <c r="AC14" s="15" t="s">
        <v>57</v>
      </c>
      <c r="AD14" s="5" t="s">
        <v>85</v>
      </c>
      <c r="AE14" s="38">
        <v>5.4</v>
      </c>
      <c r="AF14" s="35">
        <v>0.28000000000000003</v>
      </c>
      <c r="AG14" s="35">
        <v>1.68</v>
      </c>
      <c r="AH14" s="35">
        <v>0.39</v>
      </c>
      <c r="AI14" s="36">
        <v>0.505</v>
      </c>
      <c r="AJ14" s="14">
        <v>2.98</v>
      </c>
      <c r="AK14" s="37">
        <v>1.27</v>
      </c>
      <c r="AL14" s="13">
        <v>1.8</v>
      </c>
      <c r="AM14" s="14" t="s">
        <v>86</v>
      </c>
      <c r="AN14" s="14">
        <v>2.04</v>
      </c>
      <c r="AO14" s="14">
        <v>0.11</v>
      </c>
      <c r="AP14" s="14">
        <v>5.26</v>
      </c>
      <c r="AQ14" s="4">
        <v>5.0999999999999997E-2</v>
      </c>
      <c r="AR14" s="4">
        <v>5.0999999999999997E-2</v>
      </c>
      <c r="AS14" s="14" t="s">
        <v>83</v>
      </c>
      <c r="AT14" s="13">
        <v>0.9</v>
      </c>
      <c r="AU14" s="14" t="s">
        <v>86</v>
      </c>
      <c r="AV14" s="4" t="s">
        <v>93</v>
      </c>
      <c r="AW14" s="13" t="s">
        <v>57</v>
      </c>
      <c r="AX14" s="14" t="s">
        <v>86</v>
      </c>
      <c r="AY14" s="14" t="s">
        <v>86</v>
      </c>
      <c r="AZ14" s="36">
        <v>8.4000000000000005E-2</v>
      </c>
      <c r="BA14" s="36">
        <v>7.1999999999999995E-2</v>
      </c>
      <c r="BB14" s="36">
        <v>0.01</v>
      </c>
      <c r="BC14" s="36">
        <v>4.2999999999999997E-2</v>
      </c>
      <c r="BD14" s="36">
        <v>7.0000000000000001E-3</v>
      </c>
      <c r="BE14" s="36" t="s">
        <v>87</v>
      </c>
      <c r="BF14" s="36">
        <v>6.0000000000000001E-3</v>
      </c>
      <c r="BG14" s="36" t="s">
        <v>88</v>
      </c>
      <c r="BH14" s="36">
        <v>6.0000000000000001E-3</v>
      </c>
      <c r="BI14" s="36" t="s">
        <v>87</v>
      </c>
      <c r="BJ14" s="36">
        <v>5.0000000000000001E-3</v>
      </c>
      <c r="BK14" s="36" t="s">
        <v>87</v>
      </c>
      <c r="BL14" s="36" t="s">
        <v>88</v>
      </c>
      <c r="BM14" s="36" t="s">
        <v>87</v>
      </c>
      <c r="BN14" s="36" t="s">
        <v>89</v>
      </c>
      <c r="BO14" s="36" t="s">
        <v>89</v>
      </c>
      <c r="BP14" s="37" t="s">
        <v>90</v>
      </c>
      <c r="BQ14" s="37" t="s">
        <v>91</v>
      </c>
      <c r="BR14" s="37">
        <v>0.03</v>
      </c>
      <c r="BS14" s="13" t="s">
        <v>57</v>
      </c>
      <c r="BT14" s="14" t="s">
        <v>92</v>
      </c>
      <c r="BU14" s="4">
        <v>0.17799999999999999</v>
      </c>
    </row>
    <row r="15" spans="1:73">
      <c r="A15" s="30" t="s">
        <v>116</v>
      </c>
      <c r="B15" s="31" t="s">
        <v>82</v>
      </c>
      <c r="C15" s="32">
        <v>44959</v>
      </c>
      <c r="D15" s="33">
        <v>7.6</v>
      </c>
      <c r="E15" s="34">
        <v>160</v>
      </c>
      <c r="F15" s="13">
        <v>19.3</v>
      </c>
      <c r="G15" s="13">
        <v>16.251999999999999</v>
      </c>
      <c r="H15" s="39">
        <v>7.4</v>
      </c>
      <c r="I15" s="35">
        <v>1.9</v>
      </c>
      <c r="J15" s="4">
        <v>3.4992958419809113</v>
      </c>
      <c r="K15" s="4">
        <v>1.1132285464189917</v>
      </c>
      <c r="L15" s="4">
        <v>1.3285529785546204</v>
      </c>
      <c r="M15" s="4">
        <v>2.6709490799999998</v>
      </c>
      <c r="N15" s="4">
        <v>4.6726881999999996E-3</v>
      </c>
      <c r="O15" s="4">
        <v>3.8005743272285494E-2</v>
      </c>
      <c r="P15" s="4">
        <v>1.5325807743174812E-2</v>
      </c>
      <c r="Q15" s="15" t="s">
        <v>83</v>
      </c>
      <c r="R15" s="4">
        <v>0.27891167940314254</v>
      </c>
      <c r="S15" s="4">
        <v>3.09</v>
      </c>
      <c r="T15" s="36" t="s">
        <v>93</v>
      </c>
      <c r="U15" s="37">
        <v>0.48</v>
      </c>
      <c r="V15" s="38">
        <v>15.77</v>
      </c>
      <c r="W15" s="4">
        <v>33.736761000000001</v>
      </c>
      <c r="X15" s="13">
        <v>65.37</v>
      </c>
      <c r="Y15" s="13">
        <v>149.1</v>
      </c>
      <c r="Z15" s="13">
        <v>216.8</v>
      </c>
      <c r="AA15" s="38">
        <v>5.9</v>
      </c>
      <c r="AB15" s="5" t="s">
        <v>84</v>
      </c>
      <c r="AC15" s="15" t="s">
        <v>57</v>
      </c>
      <c r="AD15" s="5" t="s">
        <v>85</v>
      </c>
      <c r="AE15" s="38">
        <v>3.2</v>
      </c>
      <c r="AF15" s="35" t="s">
        <v>90</v>
      </c>
      <c r="AG15" s="35">
        <v>1.44</v>
      </c>
      <c r="AH15" s="35">
        <v>0.46</v>
      </c>
      <c r="AI15" s="36">
        <v>0.65900000000000003</v>
      </c>
      <c r="AJ15" s="14">
        <v>3.7</v>
      </c>
      <c r="AK15" s="37">
        <v>1.1100000000000001</v>
      </c>
      <c r="AL15" s="13">
        <v>1.7</v>
      </c>
      <c r="AM15" s="14" t="s">
        <v>86</v>
      </c>
      <c r="AN15" s="14">
        <v>1.1000000000000001</v>
      </c>
      <c r="AO15" s="14">
        <v>0.08</v>
      </c>
      <c r="AP15" s="14">
        <v>5.72</v>
      </c>
      <c r="AQ15" s="4">
        <v>6.7000000000000004E-2</v>
      </c>
      <c r="AR15" s="4">
        <v>4.5999999999999999E-2</v>
      </c>
      <c r="AS15" s="14" t="s">
        <v>83</v>
      </c>
      <c r="AT15" s="13">
        <v>1</v>
      </c>
      <c r="AU15" s="14" t="s">
        <v>86</v>
      </c>
      <c r="AV15" s="4" t="s">
        <v>93</v>
      </c>
      <c r="AW15" s="13" t="s">
        <v>57</v>
      </c>
      <c r="AX15" s="14" t="s">
        <v>86</v>
      </c>
      <c r="AY15" s="14" t="s">
        <v>86</v>
      </c>
      <c r="AZ15" s="36">
        <v>0.113</v>
      </c>
      <c r="BA15" s="36">
        <v>0.09</v>
      </c>
      <c r="BB15" s="36">
        <v>1.2E-2</v>
      </c>
      <c r="BC15" s="36">
        <v>6.0999999999999999E-2</v>
      </c>
      <c r="BD15" s="36">
        <v>8.9999999999999993E-3</v>
      </c>
      <c r="BE15" s="36" t="s">
        <v>87</v>
      </c>
      <c r="BF15" s="36">
        <v>8.0000000000000002E-3</v>
      </c>
      <c r="BG15" s="36" t="s">
        <v>88</v>
      </c>
      <c r="BH15" s="36">
        <v>5.0000000000000001E-3</v>
      </c>
      <c r="BI15" s="36" t="s">
        <v>87</v>
      </c>
      <c r="BJ15" s="36">
        <v>7.0000000000000001E-3</v>
      </c>
      <c r="BK15" s="36" t="s">
        <v>87</v>
      </c>
      <c r="BL15" s="36">
        <v>6.0000000000000001E-3</v>
      </c>
      <c r="BM15" s="36" t="s">
        <v>87</v>
      </c>
      <c r="BN15" s="36" t="s">
        <v>89</v>
      </c>
      <c r="BO15" s="36" t="s">
        <v>89</v>
      </c>
      <c r="BP15" s="37" t="s">
        <v>90</v>
      </c>
      <c r="BQ15" s="37">
        <v>0.02</v>
      </c>
      <c r="BR15" s="37" t="s">
        <v>91</v>
      </c>
      <c r="BS15" s="13" t="s">
        <v>57</v>
      </c>
      <c r="BT15" s="14" t="s">
        <v>92</v>
      </c>
      <c r="BU15" s="4">
        <v>0.19600000000000001</v>
      </c>
    </row>
    <row r="16" spans="1:73">
      <c r="A16" s="30" t="s">
        <v>117</v>
      </c>
      <c r="B16" s="31" t="s">
        <v>95</v>
      </c>
      <c r="C16" s="32">
        <v>44959</v>
      </c>
      <c r="D16" s="33">
        <v>7.2</v>
      </c>
      <c r="E16" s="34">
        <v>180</v>
      </c>
      <c r="F16" s="13">
        <v>14</v>
      </c>
      <c r="G16" s="35">
        <v>9.3040000000000003</v>
      </c>
      <c r="H16" s="39">
        <v>7</v>
      </c>
      <c r="I16" s="35">
        <v>9.7100000000000009</v>
      </c>
      <c r="J16" s="4">
        <v>5.7413093813408995</v>
      </c>
      <c r="K16" s="4">
        <v>4.9950124088856791</v>
      </c>
      <c r="L16" s="4">
        <v>0.12859264314368934</v>
      </c>
      <c r="M16" s="4">
        <v>2.0171079600000001</v>
      </c>
      <c r="N16" s="4">
        <v>8.3742083999999994E-3</v>
      </c>
      <c r="O16" s="4">
        <v>3.6304321273960258E-2</v>
      </c>
      <c r="P16" s="4">
        <v>6.1029763076034242E-2</v>
      </c>
      <c r="Q16" s="15" t="s">
        <v>83</v>
      </c>
      <c r="R16" s="4">
        <v>0.20734875429300373</v>
      </c>
      <c r="S16" s="4">
        <v>5.2640000000000002</v>
      </c>
      <c r="T16" s="36">
        <v>0.106</v>
      </c>
      <c r="U16" s="37">
        <v>1.76</v>
      </c>
      <c r="V16" s="38">
        <v>23.03</v>
      </c>
      <c r="W16" s="4">
        <v>49.268079</v>
      </c>
      <c r="X16" s="13">
        <v>70.040000000000006</v>
      </c>
      <c r="Y16" s="13">
        <v>110.6</v>
      </c>
      <c r="Z16" s="13">
        <v>152.69999999999999</v>
      </c>
      <c r="AA16" s="38">
        <v>89.9</v>
      </c>
      <c r="AB16" s="5" t="s">
        <v>84</v>
      </c>
      <c r="AC16" s="15" t="s">
        <v>57</v>
      </c>
      <c r="AD16" s="5" t="s">
        <v>85</v>
      </c>
      <c r="AE16" s="38">
        <v>2.2999999999999998</v>
      </c>
      <c r="AF16" s="35">
        <v>7.0000000000000007E-2</v>
      </c>
      <c r="AG16" s="35">
        <v>5.39</v>
      </c>
      <c r="AH16" s="35">
        <v>0.39</v>
      </c>
      <c r="AI16" s="14">
        <v>1.56</v>
      </c>
      <c r="AJ16" s="14">
        <v>2.73</v>
      </c>
      <c r="AK16" s="37">
        <v>0.37</v>
      </c>
      <c r="AL16" s="13">
        <v>1.6</v>
      </c>
      <c r="AM16" s="14" t="s">
        <v>86</v>
      </c>
      <c r="AN16" s="14">
        <v>0.76</v>
      </c>
      <c r="AO16" s="14">
        <v>0.3</v>
      </c>
      <c r="AP16" s="14">
        <v>12.15</v>
      </c>
      <c r="AQ16" s="4">
        <v>3.4000000000000002E-2</v>
      </c>
      <c r="AR16" s="4">
        <v>8.9999999999999993E-3</v>
      </c>
      <c r="AS16" s="14" t="s">
        <v>83</v>
      </c>
      <c r="AT16" s="13">
        <v>0.2</v>
      </c>
      <c r="AU16" s="14" t="s">
        <v>86</v>
      </c>
      <c r="AV16" s="4" t="s">
        <v>93</v>
      </c>
      <c r="AW16" s="13" t="s">
        <v>57</v>
      </c>
      <c r="AX16" s="14" t="s">
        <v>86</v>
      </c>
      <c r="AY16" s="14" t="s">
        <v>86</v>
      </c>
      <c r="AZ16" s="36">
        <v>0.06</v>
      </c>
      <c r="BA16" s="36">
        <v>2.9000000000000001E-2</v>
      </c>
      <c r="BB16" s="36">
        <v>0.01</v>
      </c>
      <c r="BC16" s="36">
        <v>3.4000000000000002E-2</v>
      </c>
      <c r="BD16" s="36">
        <v>6.0000000000000001E-3</v>
      </c>
      <c r="BE16" s="36" t="s">
        <v>87</v>
      </c>
      <c r="BF16" s="36">
        <v>6.0000000000000001E-3</v>
      </c>
      <c r="BG16" s="36" t="s">
        <v>88</v>
      </c>
      <c r="BH16" s="36">
        <v>4.0000000000000001E-3</v>
      </c>
      <c r="BI16" s="36" t="s">
        <v>87</v>
      </c>
      <c r="BJ16" s="36">
        <v>3.0000000000000001E-3</v>
      </c>
      <c r="BK16" s="36" t="s">
        <v>87</v>
      </c>
      <c r="BL16" s="36" t="s">
        <v>88</v>
      </c>
      <c r="BM16" s="36" t="s">
        <v>87</v>
      </c>
      <c r="BN16" s="36" t="s">
        <v>89</v>
      </c>
      <c r="BO16" s="36" t="s">
        <v>89</v>
      </c>
      <c r="BP16" s="37" t="s">
        <v>90</v>
      </c>
      <c r="BQ16" s="37" t="s">
        <v>91</v>
      </c>
      <c r="BR16" s="37">
        <v>0.1</v>
      </c>
      <c r="BS16" s="13" t="s">
        <v>57</v>
      </c>
      <c r="BT16" s="14" t="s">
        <v>92</v>
      </c>
      <c r="BU16" s="4">
        <v>1.7000000000000001E-2</v>
      </c>
    </row>
    <row r="17" spans="1:73">
      <c r="A17" s="30" t="s">
        <v>127</v>
      </c>
      <c r="B17" s="31" t="s">
        <v>96</v>
      </c>
      <c r="C17" s="32">
        <v>44959</v>
      </c>
      <c r="D17" s="33">
        <v>6.9</v>
      </c>
      <c r="E17" s="34">
        <v>210</v>
      </c>
      <c r="F17" s="13">
        <v>15.6</v>
      </c>
      <c r="G17" s="13">
        <v>12.706</v>
      </c>
      <c r="H17" s="39">
        <v>8.6999999999999993</v>
      </c>
      <c r="I17" s="35">
        <v>3.1</v>
      </c>
      <c r="J17" s="4">
        <v>5.9084605487351514</v>
      </c>
      <c r="K17" s="4">
        <v>1.5284740422426322</v>
      </c>
      <c r="L17" s="4">
        <v>6.5255625147706198</v>
      </c>
      <c r="M17" s="4">
        <v>2.2817647400000003</v>
      </c>
      <c r="N17" s="4">
        <v>3.4725519999999998E-3</v>
      </c>
      <c r="O17" s="4">
        <v>2.4684450385725126E-2</v>
      </c>
      <c r="P17" s="4">
        <v>0.39618309917636507</v>
      </c>
      <c r="Q17" s="15" t="s">
        <v>83</v>
      </c>
      <c r="R17" s="4">
        <v>0.22831336997610907</v>
      </c>
      <c r="S17" s="4">
        <v>10.199999999999999</v>
      </c>
      <c r="T17" s="36">
        <v>7.5999999999999998E-2</v>
      </c>
      <c r="U17" s="37">
        <v>0.64</v>
      </c>
      <c r="V17" s="38">
        <v>34.700000000000003</v>
      </c>
      <c r="W17" s="4">
        <v>74.233710000000002</v>
      </c>
      <c r="X17" s="13">
        <v>35.25</v>
      </c>
      <c r="Y17" s="13">
        <v>122.8</v>
      </c>
      <c r="Z17" s="13">
        <v>11.8</v>
      </c>
      <c r="AA17" s="38">
        <v>2.9</v>
      </c>
      <c r="AB17" s="5" t="s">
        <v>84</v>
      </c>
      <c r="AC17" s="15" t="s">
        <v>57</v>
      </c>
      <c r="AD17" s="5" t="s">
        <v>85</v>
      </c>
      <c r="AE17" s="38">
        <v>0.7</v>
      </c>
      <c r="AF17" s="35" t="s">
        <v>90</v>
      </c>
      <c r="AG17" s="13">
        <v>11.92</v>
      </c>
      <c r="AH17" s="35">
        <v>2.0699999999999998</v>
      </c>
      <c r="AI17" s="36">
        <v>0.129</v>
      </c>
      <c r="AJ17" s="14">
        <v>3.26</v>
      </c>
      <c r="AK17" s="37">
        <v>0.12</v>
      </c>
      <c r="AL17" s="13">
        <v>3.3</v>
      </c>
      <c r="AM17" s="14" t="s">
        <v>86</v>
      </c>
      <c r="AN17" s="14">
        <v>0.86</v>
      </c>
      <c r="AO17" s="14" t="s">
        <v>94</v>
      </c>
      <c r="AP17" s="14">
        <v>0.46</v>
      </c>
      <c r="AQ17" s="4">
        <v>7.0000000000000001E-3</v>
      </c>
      <c r="AR17" s="4" t="s">
        <v>97</v>
      </c>
      <c r="AS17" s="14" t="s">
        <v>83</v>
      </c>
      <c r="AT17" s="13" t="s">
        <v>98</v>
      </c>
      <c r="AU17" s="14" t="s">
        <v>86</v>
      </c>
      <c r="AV17" s="4" t="s">
        <v>93</v>
      </c>
      <c r="AW17" s="13" t="s">
        <v>57</v>
      </c>
      <c r="AX17" s="14" t="s">
        <v>86</v>
      </c>
      <c r="AY17" s="14" t="s">
        <v>86</v>
      </c>
      <c r="AZ17" s="36">
        <v>0.09</v>
      </c>
      <c r="BA17" s="36">
        <v>0.01</v>
      </c>
      <c r="BB17" s="36" t="s">
        <v>87</v>
      </c>
      <c r="BC17" s="36">
        <v>7.0000000000000001E-3</v>
      </c>
      <c r="BD17" s="36" t="s">
        <v>93</v>
      </c>
      <c r="BE17" s="36" t="s">
        <v>87</v>
      </c>
      <c r="BF17" s="36" t="s">
        <v>93</v>
      </c>
      <c r="BG17" s="36" t="s">
        <v>88</v>
      </c>
      <c r="BH17" s="36" t="s">
        <v>87</v>
      </c>
      <c r="BI17" s="36" t="s">
        <v>87</v>
      </c>
      <c r="BJ17" s="36" t="s">
        <v>87</v>
      </c>
      <c r="BK17" s="36" t="s">
        <v>87</v>
      </c>
      <c r="BL17" s="36" t="s">
        <v>88</v>
      </c>
      <c r="BM17" s="36" t="s">
        <v>87</v>
      </c>
      <c r="BN17" s="36" t="s">
        <v>89</v>
      </c>
      <c r="BO17" s="36" t="s">
        <v>89</v>
      </c>
      <c r="BP17" s="37">
        <v>0.14000000000000001</v>
      </c>
      <c r="BQ17" s="37" t="s">
        <v>91</v>
      </c>
      <c r="BR17" s="37">
        <v>0.21</v>
      </c>
      <c r="BS17" s="13" t="s">
        <v>57</v>
      </c>
      <c r="BT17" s="14" t="s">
        <v>92</v>
      </c>
      <c r="BU17" s="4">
        <v>2.9000000000000001E-2</v>
      </c>
    </row>
    <row r="18" spans="1:73">
      <c r="A18" s="30" t="s">
        <v>118</v>
      </c>
      <c r="B18" s="31" t="s">
        <v>82</v>
      </c>
      <c r="C18" s="32">
        <v>44959</v>
      </c>
      <c r="D18" s="40">
        <v>7.6</v>
      </c>
      <c r="E18" s="34">
        <v>180</v>
      </c>
      <c r="F18" s="13">
        <v>17.899999999999999</v>
      </c>
      <c r="G18" s="13">
        <v>14.920999999999999</v>
      </c>
      <c r="H18" s="39">
        <v>6.8</v>
      </c>
      <c r="I18" s="35">
        <v>1.54</v>
      </c>
      <c r="J18" s="4">
        <v>3.3421252767980998</v>
      </c>
      <c r="K18" s="4">
        <v>1.2893334589713903</v>
      </c>
      <c r="L18" s="4">
        <v>1.337108417456836</v>
      </c>
      <c r="M18" s="4">
        <v>2.4562522900000001</v>
      </c>
      <c r="N18" s="4">
        <v>4.3186895999999999E-3</v>
      </c>
      <c r="O18" s="4">
        <v>3.687080249891507E-2</v>
      </c>
      <c r="P18" s="4">
        <v>1.4523046437956657E-2</v>
      </c>
      <c r="Q18" s="15" t="s">
        <v>83</v>
      </c>
      <c r="R18" s="4">
        <v>0.27150469506183822</v>
      </c>
      <c r="S18" s="4">
        <v>4.8170000000000002</v>
      </c>
      <c r="T18" s="36" t="s">
        <v>93</v>
      </c>
      <c r="U18" s="37">
        <v>0.56000000000000005</v>
      </c>
      <c r="V18" s="38">
        <v>15.82</v>
      </c>
      <c r="W18" s="4">
        <v>33.843726000000004</v>
      </c>
      <c r="X18" s="13">
        <v>60.86</v>
      </c>
      <c r="Y18" s="13">
        <v>140</v>
      </c>
      <c r="Z18" s="13">
        <v>235.4</v>
      </c>
      <c r="AA18" s="38">
        <v>4.4000000000000004</v>
      </c>
      <c r="AB18" s="5" t="s">
        <v>84</v>
      </c>
      <c r="AC18" s="15" t="s">
        <v>57</v>
      </c>
      <c r="AD18" s="5" t="s">
        <v>85</v>
      </c>
      <c r="AE18" s="38">
        <v>2.1</v>
      </c>
      <c r="AF18" s="35" t="s">
        <v>90</v>
      </c>
      <c r="AG18" s="35">
        <v>1.48</v>
      </c>
      <c r="AH18" s="35">
        <v>0.5</v>
      </c>
      <c r="AI18" s="36">
        <v>0.72699999999999998</v>
      </c>
      <c r="AJ18" s="14">
        <v>3.4</v>
      </c>
      <c r="AK18" s="37">
        <v>0.78</v>
      </c>
      <c r="AL18" s="13">
        <v>0.6</v>
      </c>
      <c r="AM18" s="14" t="s">
        <v>86</v>
      </c>
      <c r="AN18" s="14">
        <v>1.08</v>
      </c>
      <c r="AO18" s="14">
        <v>0.08</v>
      </c>
      <c r="AP18" s="14">
        <v>5.28</v>
      </c>
      <c r="AQ18" s="4">
        <v>4.5999999999999999E-2</v>
      </c>
      <c r="AR18" s="4">
        <v>3.5999999999999997E-2</v>
      </c>
      <c r="AS18" s="14" t="s">
        <v>83</v>
      </c>
      <c r="AT18" s="13">
        <v>1</v>
      </c>
      <c r="AU18" s="14" t="s">
        <v>86</v>
      </c>
      <c r="AV18" s="4" t="s">
        <v>93</v>
      </c>
      <c r="AW18" s="13" t="s">
        <v>57</v>
      </c>
      <c r="AX18" s="14" t="s">
        <v>86</v>
      </c>
      <c r="AY18" s="14" t="s">
        <v>86</v>
      </c>
      <c r="AZ18" s="36">
        <v>4.2000000000000003E-2</v>
      </c>
      <c r="BA18" s="36">
        <v>5.6000000000000001E-2</v>
      </c>
      <c r="BB18" s="36">
        <v>7.0000000000000001E-3</v>
      </c>
      <c r="BC18" s="36">
        <v>3.5000000000000003E-2</v>
      </c>
      <c r="BD18" s="36">
        <v>8.0000000000000002E-3</v>
      </c>
      <c r="BE18" s="36" t="s">
        <v>87</v>
      </c>
      <c r="BF18" s="36">
        <v>5.0000000000000001E-3</v>
      </c>
      <c r="BG18" s="36" t="s">
        <v>88</v>
      </c>
      <c r="BH18" s="36">
        <v>4.0000000000000001E-3</v>
      </c>
      <c r="BI18" s="36" t="s">
        <v>87</v>
      </c>
      <c r="BJ18" s="36">
        <v>4.0000000000000001E-3</v>
      </c>
      <c r="BK18" s="36" t="s">
        <v>87</v>
      </c>
      <c r="BL18" s="36" t="s">
        <v>88</v>
      </c>
      <c r="BM18" s="36" t="s">
        <v>87</v>
      </c>
      <c r="BN18" s="36" t="s">
        <v>89</v>
      </c>
      <c r="BO18" s="36" t="s">
        <v>89</v>
      </c>
      <c r="BP18" s="37" t="s">
        <v>90</v>
      </c>
      <c r="BQ18" s="37">
        <v>0.02</v>
      </c>
      <c r="BR18" s="37" t="s">
        <v>91</v>
      </c>
      <c r="BS18" s="13" t="s">
        <v>57</v>
      </c>
      <c r="BT18" s="14" t="s">
        <v>92</v>
      </c>
      <c r="BU18" s="4">
        <v>0.191</v>
      </c>
    </row>
    <row r="19" spans="1:73">
      <c r="A19" s="30" t="s">
        <v>119</v>
      </c>
      <c r="B19" s="31" t="s">
        <v>82</v>
      </c>
      <c r="C19" s="32">
        <v>44959</v>
      </c>
      <c r="D19" s="40">
        <v>7.4</v>
      </c>
      <c r="E19" s="34">
        <v>170</v>
      </c>
      <c r="F19" s="13">
        <v>18.399999999999999</v>
      </c>
      <c r="G19" s="13">
        <v>15.145</v>
      </c>
      <c r="H19" s="39">
        <v>6.7</v>
      </c>
      <c r="I19" s="35">
        <v>2.99</v>
      </c>
      <c r="J19" s="4">
        <v>3.5574900304558201</v>
      </c>
      <c r="K19" s="4">
        <v>1.6174063984179847</v>
      </c>
      <c r="L19" s="4">
        <v>1.5221673486852274</v>
      </c>
      <c r="M19" s="4">
        <v>2.53237625</v>
      </c>
      <c r="N19" s="4">
        <v>4.4328801999999994E-3</v>
      </c>
      <c r="O19" s="4">
        <v>3.884320776825391E-2</v>
      </c>
      <c r="P19" s="4">
        <v>1.6562587081468925E-2</v>
      </c>
      <c r="Q19" s="15" t="s">
        <v>83</v>
      </c>
      <c r="R19" s="4">
        <v>0.29404134062824594</v>
      </c>
      <c r="S19" s="4">
        <v>2.843</v>
      </c>
      <c r="T19" s="36" t="s">
        <v>93</v>
      </c>
      <c r="U19" s="37">
        <v>0.62</v>
      </c>
      <c r="V19" s="38">
        <v>15.7</v>
      </c>
      <c r="W19" s="4">
        <v>33.587009999999999</v>
      </c>
      <c r="X19" s="13">
        <v>61.37</v>
      </c>
      <c r="Y19" s="13">
        <v>143.5</v>
      </c>
      <c r="Z19" s="13">
        <v>259.60000000000002</v>
      </c>
      <c r="AA19" s="38">
        <v>4.9000000000000004</v>
      </c>
      <c r="AB19" s="5" t="s">
        <v>84</v>
      </c>
      <c r="AC19" s="15" t="s">
        <v>57</v>
      </c>
      <c r="AD19" s="5" t="s">
        <v>85</v>
      </c>
      <c r="AE19" s="38">
        <v>1.5</v>
      </c>
      <c r="AF19" s="35" t="s">
        <v>90</v>
      </c>
      <c r="AG19" s="35">
        <v>1.1000000000000001</v>
      </c>
      <c r="AH19" s="35">
        <v>0.53</v>
      </c>
      <c r="AI19" s="36">
        <v>0.77</v>
      </c>
      <c r="AJ19" s="14">
        <v>3.52</v>
      </c>
      <c r="AK19" s="37">
        <v>0.79</v>
      </c>
      <c r="AL19" s="13">
        <v>0.7</v>
      </c>
      <c r="AM19" s="14" t="s">
        <v>86</v>
      </c>
      <c r="AN19" s="14">
        <v>0.8</v>
      </c>
      <c r="AO19" s="14">
        <v>0.08</v>
      </c>
      <c r="AP19" s="14">
        <v>5.22</v>
      </c>
      <c r="AQ19" s="4">
        <v>6.3E-2</v>
      </c>
      <c r="AR19" s="4">
        <v>3.5999999999999997E-2</v>
      </c>
      <c r="AS19" s="14" t="s">
        <v>83</v>
      </c>
      <c r="AT19" s="13">
        <v>1</v>
      </c>
      <c r="AU19" s="14" t="s">
        <v>86</v>
      </c>
      <c r="AV19" s="4" t="s">
        <v>93</v>
      </c>
      <c r="AW19" s="13" t="s">
        <v>57</v>
      </c>
      <c r="AX19" s="14" t="s">
        <v>86</v>
      </c>
      <c r="AY19" s="14" t="s">
        <v>86</v>
      </c>
      <c r="AZ19" s="36">
        <v>7.2999999999999995E-2</v>
      </c>
      <c r="BA19" s="36">
        <v>6.4000000000000001E-2</v>
      </c>
      <c r="BB19" s="36">
        <v>0.01</v>
      </c>
      <c r="BC19" s="36">
        <v>4.2000000000000003E-2</v>
      </c>
      <c r="BD19" s="36" t="s">
        <v>93</v>
      </c>
      <c r="BE19" s="36" t="s">
        <v>87</v>
      </c>
      <c r="BF19" s="36">
        <v>8.0000000000000002E-3</v>
      </c>
      <c r="BG19" s="36" t="s">
        <v>88</v>
      </c>
      <c r="BH19" s="36">
        <v>5.0000000000000001E-3</v>
      </c>
      <c r="BI19" s="36" t="s">
        <v>87</v>
      </c>
      <c r="BJ19" s="36">
        <v>4.0000000000000001E-3</v>
      </c>
      <c r="BK19" s="36" t="s">
        <v>87</v>
      </c>
      <c r="BL19" s="36" t="s">
        <v>88</v>
      </c>
      <c r="BM19" s="36" t="s">
        <v>87</v>
      </c>
      <c r="BN19" s="36" t="s">
        <v>89</v>
      </c>
      <c r="BO19" s="36" t="s">
        <v>89</v>
      </c>
      <c r="BP19" s="37" t="s">
        <v>90</v>
      </c>
      <c r="BQ19" s="37" t="s">
        <v>91</v>
      </c>
      <c r="BR19" s="37" t="s">
        <v>91</v>
      </c>
      <c r="BS19" s="13" t="s">
        <v>57</v>
      </c>
      <c r="BT19" s="14" t="s">
        <v>92</v>
      </c>
      <c r="BU19" s="4">
        <v>0.185</v>
      </c>
    </row>
    <row r="20" spans="1:73">
      <c r="A20" s="30" t="s">
        <v>120</v>
      </c>
      <c r="B20" s="31" t="s">
        <v>82</v>
      </c>
      <c r="C20" s="32">
        <v>44959</v>
      </c>
      <c r="D20" s="40">
        <v>7.5</v>
      </c>
      <c r="E20" s="34">
        <v>170</v>
      </c>
      <c r="F20" s="13">
        <v>18.2</v>
      </c>
      <c r="G20" s="13">
        <v>15.186999999999999</v>
      </c>
      <c r="H20" s="39">
        <v>6.6</v>
      </c>
      <c r="I20" s="35">
        <v>1.51</v>
      </c>
      <c r="J20" s="4">
        <v>3.374694976507612</v>
      </c>
      <c r="K20" s="4">
        <v>1.2616302328145863</v>
      </c>
      <c r="L20" s="4">
        <v>1.4706586392299406</v>
      </c>
      <c r="M20" s="4">
        <v>2.4836440300000002</v>
      </c>
      <c r="N20" s="4">
        <v>4.3926495999999995E-3</v>
      </c>
      <c r="O20" s="4">
        <v>3.5628757290337938E-2</v>
      </c>
      <c r="P20" s="4">
        <v>1.4000721818491572E-2</v>
      </c>
      <c r="Q20" s="15" t="s">
        <v>83</v>
      </c>
      <c r="R20" s="4">
        <v>0.27555492580663588</v>
      </c>
      <c r="S20" s="4">
        <v>2.4609999999999999</v>
      </c>
      <c r="T20" s="36" t="s">
        <v>93</v>
      </c>
      <c r="U20" s="37">
        <v>0.52</v>
      </c>
      <c r="V20" s="38">
        <v>15.46</v>
      </c>
      <c r="W20" s="4">
        <v>33.073578000000005</v>
      </c>
      <c r="X20" s="13">
        <v>56.31</v>
      </c>
      <c r="Y20" s="13">
        <v>141.19999999999999</v>
      </c>
      <c r="Z20" s="13">
        <v>236.6</v>
      </c>
      <c r="AA20" s="38">
        <v>6.5</v>
      </c>
      <c r="AB20" s="5" t="s">
        <v>84</v>
      </c>
      <c r="AC20" s="15" t="s">
        <v>57</v>
      </c>
      <c r="AD20" s="5" t="s">
        <v>85</v>
      </c>
      <c r="AE20" s="38">
        <v>1.8</v>
      </c>
      <c r="AF20" s="35">
        <v>7.0000000000000007E-2</v>
      </c>
      <c r="AG20" s="35">
        <v>0.92</v>
      </c>
      <c r="AH20" s="35">
        <v>0.56000000000000005</v>
      </c>
      <c r="AI20" s="36">
        <v>0.63200000000000001</v>
      </c>
      <c r="AJ20" s="14">
        <v>3.39</v>
      </c>
      <c r="AK20" s="37">
        <v>0.72</v>
      </c>
      <c r="AL20" s="13">
        <v>0.8</v>
      </c>
      <c r="AM20" s="14" t="s">
        <v>86</v>
      </c>
      <c r="AN20" s="14">
        <v>0.49</v>
      </c>
      <c r="AO20" s="14">
        <v>0.08</v>
      </c>
      <c r="AP20" s="14">
        <v>5.35</v>
      </c>
      <c r="AQ20" s="4">
        <v>6.3E-2</v>
      </c>
      <c r="AR20" s="4">
        <v>3.5000000000000003E-2</v>
      </c>
      <c r="AS20" s="14" t="s">
        <v>83</v>
      </c>
      <c r="AT20" s="13">
        <v>1</v>
      </c>
      <c r="AU20" s="14" t="s">
        <v>86</v>
      </c>
      <c r="AV20" s="4" t="s">
        <v>93</v>
      </c>
      <c r="AW20" s="13" t="s">
        <v>57</v>
      </c>
      <c r="AX20" s="14" t="s">
        <v>86</v>
      </c>
      <c r="AY20" s="14" t="s">
        <v>86</v>
      </c>
      <c r="AZ20" s="36">
        <v>5.7000000000000002E-2</v>
      </c>
      <c r="BA20" s="36">
        <v>7.0999999999999994E-2</v>
      </c>
      <c r="BB20" s="36">
        <v>1.0999999999999999E-2</v>
      </c>
      <c r="BC20" s="36">
        <v>4.8000000000000001E-2</v>
      </c>
      <c r="BD20" s="36">
        <v>6.0000000000000001E-3</v>
      </c>
      <c r="BE20" s="36" t="s">
        <v>87</v>
      </c>
      <c r="BF20" s="36">
        <v>8.0000000000000002E-3</v>
      </c>
      <c r="BG20" s="36" t="s">
        <v>88</v>
      </c>
      <c r="BH20" s="36">
        <v>7.0000000000000001E-3</v>
      </c>
      <c r="BI20" s="36" t="s">
        <v>87</v>
      </c>
      <c r="BJ20" s="36">
        <v>5.0000000000000001E-3</v>
      </c>
      <c r="BK20" s="36" t="s">
        <v>87</v>
      </c>
      <c r="BL20" s="36">
        <v>4.0000000000000001E-3</v>
      </c>
      <c r="BM20" s="36" t="s">
        <v>87</v>
      </c>
      <c r="BN20" s="36" t="s">
        <v>89</v>
      </c>
      <c r="BO20" s="36" t="s">
        <v>89</v>
      </c>
      <c r="BP20" s="37" t="s">
        <v>90</v>
      </c>
      <c r="BQ20" s="37" t="s">
        <v>91</v>
      </c>
      <c r="BR20" s="37" t="s">
        <v>91</v>
      </c>
      <c r="BS20" s="13" t="s">
        <v>57</v>
      </c>
      <c r="BT20" s="14" t="s">
        <v>92</v>
      </c>
      <c r="BU20" s="4">
        <v>0.187</v>
      </c>
    </row>
    <row r="21" spans="1:73">
      <c r="A21" s="30" t="s">
        <v>121</v>
      </c>
      <c r="B21" s="31" t="s">
        <v>82</v>
      </c>
      <c r="C21" s="32">
        <v>44959</v>
      </c>
      <c r="D21" s="40">
        <v>7</v>
      </c>
      <c r="E21" s="34">
        <v>190</v>
      </c>
      <c r="F21" s="13">
        <v>18.399999999999999</v>
      </c>
      <c r="G21" s="13">
        <v>16.082999999999998</v>
      </c>
      <c r="H21" s="39">
        <v>7.1</v>
      </c>
      <c r="I21" s="35">
        <v>1.56</v>
      </c>
      <c r="J21" s="4">
        <v>3.3778250068652316</v>
      </c>
      <c r="K21" s="4">
        <v>1.1026338451971764</v>
      </c>
      <c r="L21" s="4">
        <v>1.2869578241735906</v>
      </c>
      <c r="M21" s="4">
        <v>2.5903848699999998</v>
      </c>
      <c r="N21" s="4">
        <v>4.4221312000000002E-3</v>
      </c>
      <c r="O21" s="4">
        <v>3.6680362317686462E-2</v>
      </c>
      <c r="P21" s="4">
        <v>1.367173072015017E-2</v>
      </c>
      <c r="Q21" s="15" t="s">
        <v>83</v>
      </c>
      <c r="R21" s="4">
        <v>0.24871257623242224</v>
      </c>
      <c r="S21" s="4">
        <v>2.6850000000000001</v>
      </c>
      <c r="T21" s="36" t="s">
        <v>93</v>
      </c>
      <c r="U21" s="37">
        <v>0.47</v>
      </c>
      <c r="V21" s="38">
        <v>14.89</v>
      </c>
      <c r="W21" s="4">
        <v>31.854177</v>
      </c>
      <c r="X21" s="13">
        <v>51.62</v>
      </c>
      <c r="Y21" s="13">
        <v>143.6</v>
      </c>
      <c r="Z21" s="13">
        <v>147</v>
      </c>
      <c r="AA21" s="38">
        <v>7.3</v>
      </c>
      <c r="AB21" s="5" t="s">
        <v>84</v>
      </c>
      <c r="AC21" s="15" t="s">
        <v>57</v>
      </c>
      <c r="AD21" s="5" t="s">
        <v>85</v>
      </c>
      <c r="AE21" s="38">
        <v>2.4</v>
      </c>
      <c r="AF21" s="35">
        <v>0.06</v>
      </c>
      <c r="AG21" s="35">
        <v>0.83</v>
      </c>
      <c r="AH21" s="35">
        <v>0.75</v>
      </c>
      <c r="AI21" s="36">
        <v>0.40300000000000002</v>
      </c>
      <c r="AJ21" s="14">
        <v>3.15</v>
      </c>
      <c r="AK21" s="37">
        <v>0.69</v>
      </c>
      <c r="AL21" s="13">
        <v>0.5</v>
      </c>
      <c r="AM21" s="14" t="s">
        <v>86</v>
      </c>
      <c r="AN21" s="14">
        <v>0.32</v>
      </c>
      <c r="AO21" s="14">
        <v>0.08</v>
      </c>
      <c r="AP21" s="14">
        <v>5.44</v>
      </c>
      <c r="AQ21" s="4">
        <v>6.0999999999999999E-2</v>
      </c>
      <c r="AR21" s="4">
        <v>3.5999999999999997E-2</v>
      </c>
      <c r="AS21" s="14" t="s">
        <v>83</v>
      </c>
      <c r="AT21" s="13">
        <v>1</v>
      </c>
      <c r="AU21" s="14" t="s">
        <v>86</v>
      </c>
      <c r="AV21" s="4">
        <v>6.0000000000000001E-3</v>
      </c>
      <c r="AW21" s="13" t="s">
        <v>57</v>
      </c>
      <c r="AX21" s="14" t="s">
        <v>86</v>
      </c>
      <c r="AY21" s="14" t="s">
        <v>86</v>
      </c>
      <c r="AZ21" s="36">
        <v>5.8000000000000003E-2</v>
      </c>
      <c r="BA21" s="36">
        <v>0.06</v>
      </c>
      <c r="BB21" s="36">
        <v>1.0999999999999999E-2</v>
      </c>
      <c r="BC21" s="36">
        <v>3.3000000000000002E-2</v>
      </c>
      <c r="BD21" s="36">
        <v>8.0000000000000002E-3</v>
      </c>
      <c r="BE21" s="36" t="s">
        <v>87</v>
      </c>
      <c r="BF21" s="36">
        <v>8.9999999999999993E-3</v>
      </c>
      <c r="BG21" s="36" t="s">
        <v>88</v>
      </c>
      <c r="BH21" s="36">
        <v>6.0000000000000001E-3</v>
      </c>
      <c r="BI21" s="36" t="s">
        <v>87</v>
      </c>
      <c r="BJ21" s="36">
        <v>4.0000000000000001E-3</v>
      </c>
      <c r="BK21" s="36" t="s">
        <v>87</v>
      </c>
      <c r="BL21" s="36" t="s">
        <v>88</v>
      </c>
      <c r="BM21" s="36" t="s">
        <v>87</v>
      </c>
      <c r="BN21" s="36" t="s">
        <v>89</v>
      </c>
      <c r="BO21" s="36" t="s">
        <v>89</v>
      </c>
      <c r="BP21" s="37" t="s">
        <v>90</v>
      </c>
      <c r="BQ21" s="37" t="s">
        <v>91</v>
      </c>
      <c r="BR21" s="37">
        <v>0.02</v>
      </c>
      <c r="BS21" s="13" t="s">
        <v>57</v>
      </c>
      <c r="BT21" s="14" t="s">
        <v>92</v>
      </c>
      <c r="BU21" s="4">
        <v>0.19700000000000001</v>
      </c>
    </row>
    <row r="22" spans="1:73">
      <c r="A22" s="30" t="s">
        <v>122</v>
      </c>
      <c r="B22" s="31" t="s">
        <v>82</v>
      </c>
      <c r="C22" s="32">
        <v>44959</v>
      </c>
      <c r="D22" s="40">
        <v>7.6</v>
      </c>
      <c r="E22" s="34">
        <v>180</v>
      </c>
      <c r="F22" s="13">
        <v>19.399999999999999</v>
      </c>
      <c r="G22" s="13">
        <v>16.010000000000002</v>
      </c>
      <c r="H22" s="39">
        <v>6.9</v>
      </c>
      <c r="I22" s="35">
        <v>1.67</v>
      </c>
      <c r="J22" s="4">
        <v>3.3877102661041514</v>
      </c>
      <c r="K22" s="4">
        <v>1.2068008322577775</v>
      </c>
      <c r="L22" s="4">
        <v>1.1508378111923092</v>
      </c>
      <c r="M22" s="4">
        <v>2.6283915000000002</v>
      </c>
      <c r="N22" s="4">
        <v>4.545215E-3</v>
      </c>
      <c r="O22" s="4">
        <v>4.016720202074775E-2</v>
      </c>
      <c r="P22" s="4">
        <v>1.0800908409668174E-2</v>
      </c>
      <c r="Q22" s="15" t="s">
        <v>83</v>
      </c>
      <c r="R22" s="4">
        <v>0.26038603488999029</v>
      </c>
      <c r="S22" s="4">
        <v>2.54</v>
      </c>
      <c r="T22" s="36" t="s">
        <v>93</v>
      </c>
      <c r="U22" s="37">
        <v>0.51</v>
      </c>
      <c r="V22" s="38">
        <v>15.62</v>
      </c>
      <c r="W22" s="4">
        <v>33.415866000000001</v>
      </c>
      <c r="X22" s="13">
        <v>51.8</v>
      </c>
      <c r="Y22" s="13">
        <v>147.69999999999999</v>
      </c>
      <c r="Z22" s="13">
        <v>260.10000000000002</v>
      </c>
      <c r="AA22" s="38">
        <v>7.8</v>
      </c>
      <c r="AB22" s="5" t="s">
        <v>84</v>
      </c>
      <c r="AC22" s="15" t="s">
        <v>57</v>
      </c>
      <c r="AD22" s="5" t="s">
        <v>85</v>
      </c>
      <c r="AE22" s="38">
        <v>2.8</v>
      </c>
      <c r="AF22" s="35" t="s">
        <v>90</v>
      </c>
      <c r="AG22" s="35">
        <v>1.0900000000000001</v>
      </c>
      <c r="AH22" s="35">
        <v>0.43</v>
      </c>
      <c r="AI22" s="36">
        <v>0.58199999999999996</v>
      </c>
      <c r="AJ22" s="14">
        <v>2.94</v>
      </c>
      <c r="AK22" s="37">
        <v>0.69</v>
      </c>
      <c r="AL22" s="13">
        <v>1.4</v>
      </c>
      <c r="AM22" s="14" t="s">
        <v>86</v>
      </c>
      <c r="AN22" s="14">
        <v>0.37</v>
      </c>
      <c r="AO22" s="14">
        <v>0.09</v>
      </c>
      <c r="AP22" s="14">
        <v>5.81</v>
      </c>
      <c r="AQ22" s="4">
        <v>4.4999999999999998E-2</v>
      </c>
      <c r="AR22" s="4">
        <v>3.9E-2</v>
      </c>
      <c r="AS22" s="14" t="s">
        <v>83</v>
      </c>
      <c r="AT22" s="13">
        <v>1</v>
      </c>
      <c r="AU22" s="14" t="s">
        <v>86</v>
      </c>
      <c r="AV22" s="4" t="s">
        <v>93</v>
      </c>
      <c r="AW22" s="13" t="s">
        <v>57</v>
      </c>
      <c r="AX22" s="14" t="s">
        <v>86</v>
      </c>
      <c r="AY22" s="14" t="s">
        <v>86</v>
      </c>
      <c r="AZ22" s="36">
        <v>4.1000000000000002E-2</v>
      </c>
      <c r="BA22" s="36">
        <v>3.6999999999999998E-2</v>
      </c>
      <c r="BB22" s="36">
        <v>6.0000000000000001E-3</v>
      </c>
      <c r="BC22" s="36">
        <v>3.7999999999999999E-2</v>
      </c>
      <c r="BD22" s="36">
        <v>6.0000000000000001E-3</v>
      </c>
      <c r="BE22" s="36" t="s">
        <v>87</v>
      </c>
      <c r="BF22" s="36">
        <v>8.0000000000000002E-3</v>
      </c>
      <c r="BG22" s="36" t="s">
        <v>88</v>
      </c>
      <c r="BH22" s="36">
        <v>4.0000000000000001E-3</v>
      </c>
      <c r="BI22" s="36" t="s">
        <v>87</v>
      </c>
      <c r="BJ22" s="36">
        <v>5.0000000000000001E-3</v>
      </c>
      <c r="BK22" s="36" t="s">
        <v>87</v>
      </c>
      <c r="BL22" s="36" t="s">
        <v>88</v>
      </c>
      <c r="BM22" s="36" t="s">
        <v>87</v>
      </c>
      <c r="BN22" s="36" t="s">
        <v>89</v>
      </c>
      <c r="BO22" s="36" t="s">
        <v>89</v>
      </c>
      <c r="BP22" s="37" t="s">
        <v>90</v>
      </c>
      <c r="BQ22" s="37" t="s">
        <v>91</v>
      </c>
      <c r="BR22" s="37" t="s">
        <v>91</v>
      </c>
      <c r="BS22" s="13" t="s">
        <v>57</v>
      </c>
      <c r="BT22" s="14" t="s">
        <v>92</v>
      </c>
      <c r="BU22" s="4">
        <v>0.20499999999999999</v>
      </c>
    </row>
    <row r="23" spans="1:73">
      <c r="A23" s="30" t="s">
        <v>128</v>
      </c>
      <c r="B23" s="31" t="s">
        <v>99</v>
      </c>
      <c r="C23" s="32">
        <v>44959</v>
      </c>
      <c r="D23" s="40">
        <v>7.4</v>
      </c>
      <c r="E23" s="34">
        <v>410</v>
      </c>
      <c r="F23" s="13">
        <v>45.5</v>
      </c>
      <c r="G23" s="13">
        <v>17.937999999999999</v>
      </c>
      <c r="H23" s="39">
        <v>13.4</v>
      </c>
      <c r="I23" s="35">
        <v>4.33</v>
      </c>
      <c r="J23" s="4">
        <v>13.438795001215935</v>
      </c>
      <c r="K23" s="15">
        <v>124.95579273684388</v>
      </c>
      <c r="L23" s="4">
        <v>2.7519162585764385</v>
      </c>
      <c r="M23" s="4">
        <v>4.4402294200000005</v>
      </c>
      <c r="N23" s="4">
        <v>8.544531000000001E-3</v>
      </c>
      <c r="O23" s="4">
        <v>0.10343725280347148</v>
      </c>
      <c r="P23" s="4">
        <v>1.2221706828092965E-2</v>
      </c>
      <c r="Q23" s="15" t="s">
        <v>83</v>
      </c>
      <c r="R23" s="4">
        <v>0.1641605647046199</v>
      </c>
      <c r="S23" s="4">
        <v>8.9260000000000002</v>
      </c>
      <c r="T23" s="36" t="s">
        <v>93</v>
      </c>
      <c r="U23" s="38">
        <v>42.5</v>
      </c>
      <c r="V23" s="38">
        <v>19.97</v>
      </c>
      <c r="W23" s="4">
        <v>42.721820999999998</v>
      </c>
      <c r="X23" s="13">
        <v>96.15</v>
      </c>
      <c r="Y23" s="13">
        <v>307.3</v>
      </c>
      <c r="Z23" s="13">
        <v>2974.7</v>
      </c>
      <c r="AA23" s="38">
        <v>2.4</v>
      </c>
      <c r="AB23" s="5" t="s">
        <v>84</v>
      </c>
      <c r="AC23" s="15" t="s">
        <v>57</v>
      </c>
      <c r="AD23" s="5" t="s">
        <v>85</v>
      </c>
      <c r="AE23" s="38">
        <v>6.2</v>
      </c>
      <c r="AF23" s="35" t="s">
        <v>90</v>
      </c>
      <c r="AG23" s="35">
        <v>1.62</v>
      </c>
      <c r="AH23" s="35">
        <v>0.09</v>
      </c>
      <c r="AI23" s="14">
        <v>10.981999999999999</v>
      </c>
      <c r="AJ23" s="14">
        <v>16.97</v>
      </c>
      <c r="AK23" s="37">
        <v>0.39</v>
      </c>
      <c r="AL23" s="13">
        <v>1.6</v>
      </c>
      <c r="AM23" s="14" t="s">
        <v>86</v>
      </c>
      <c r="AN23" s="14">
        <v>10.4</v>
      </c>
      <c r="AO23" s="14">
        <v>0.14000000000000001</v>
      </c>
      <c r="AP23" s="14">
        <v>3.01</v>
      </c>
      <c r="AQ23" s="4">
        <v>8.3000000000000004E-2</v>
      </c>
      <c r="AR23" s="4" t="s">
        <v>97</v>
      </c>
      <c r="AS23" s="14" t="s">
        <v>83</v>
      </c>
      <c r="AT23" s="13">
        <v>0.8</v>
      </c>
      <c r="AU23" s="14" t="s">
        <v>86</v>
      </c>
      <c r="AV23" s="4">
        <v>0.09</v>
      </c>
      <c r="AW23" s="13" t="s">
        <v>57</v>
      </c>
      <c r="AX23" s="14">
        <v>0.49</v>
      </c>
      <c r="AY23" s="14" t="s">
        <v>86</v>
      </c>
      <c r="AZ23" s="36">
        <v>7.5999999999999998E-2</v>
      </c>
      <c r="BA23" s="36">
        <v>0.156</v>
      </c>
      <c r="BB23" s="36">
        <v>1.0999999999999999E-2</v>
      </c>
      <c r="BC23" s="36">
        <v>0.04</v>
      </c>
      <c r="BD23" s="36">
        <v>6.0000000000000001E-3</v>
      </c>
      <c r="BE23" s="36" t="s">
        <v>87</v>
      </c>
      <c r="BF23" s="36">
        <v>0.01</v>
      </c>
      <c r="BG23" s="36" t="s">
        <v>88</v>
      </c>
      <c r="BH23" s="36">
        <v>7.0000000000000001E-3</v>
      </c>
      <c r="BI23" s="36" t="s">
        <v>87</v>
      </c>
      <c r="BJ23" s="36">
        <v>6.0000000000000001E-3</v>
      </c>
      <c r="BK23" s="36" t="s">
        <v>87</v>
      </c>
      <c r="BL23" s="36">
        <v>4.0000000000000001E-3</v>
      </c>
      <c r="BM23" s="36" t="s">
        <v>87</v>
      </c>
      <c r="BN23" s="36" t="s">
        <v>89</v>
      </c>
      <c r="BO23" s="36" t="s">
        <v>89</v>
      </c>
      <c r="BP23" s="37">
        <v>0.16</v>
      </c>
      <c r="BQ23" s="37" t="s">
        <v>91</v>
      </c>
      <c r="BR23" s="37">
        <v>0.09</v>
      </c>
      <c r="BS23" s="13" t="s">
        <v>57</v>
      </c>
      <c r="BT23" s="14" t="s">
        <v>92</v>
      </c>
      <c r="BU23" s="4">
        <v>0.123</v>
      </c>
    </row>
    <row r="24" spans="1:73">
      <c r="A24" s="30" t="s">
        <v>129</v>
      </c>
      <c r="B24" s="31" t="s">
        <v>100</v>
      </c>
      <c r="C24" s="32">
        <v>44959</v>
      </c>
      <c r="D24" s="40">
        <v>7.3</v>
      </c>
      <c r="E24" s="34">
        <v>300</v>
      </c>
      <c r="F24" s="13">
        <v>30.4</v>
      </c>
      <c r="G24" s="13">
        <v>13.364000000000001</v>
      </c>
      <c r="H24" s="39">
        <v>8.4</v>
      </c>
      <c r="I24" s="35">
        <v>1.0900000000000001</v>
      </c>
      <c r="J24" s="4">
        <v>9.5350555671675323</v>
      </c>
      <c r="K24" s="4">
        <v>7.8324658950573225</v>
      </c>
      <c r="L24" s="4">
        <v>5.8513156895787013</v>
      </c>
      <c r="M24" s="4">
        <v>3.0099657600000005</v>
      </c>
      <c r="N24" s="4">
        <v>5.8025109999999989E-3</v>
      </c>
      <c r="O24" s="4">
        <v>5.1000791170009559E-2</v>
      </c>
      <c r="P24" s="4">
        <v>7.3544895402216301E-2</v>
      </c>
      <c r="Q24" s="15" t="s">
        <v>83</v>
      </c>
      <c r="R24" s="4">
        <v>0.21121818339276327</v>
      </c>
      <c r="S24" s="4">
        <v>12.41</v>
      </c>
      <c r="T24" s="36">
        <v>0.02</v>
      </c>
      <c r="U24" s="37">
        <v>2.73</v>
      </c>
      <c r="V24" s="38">
        <v>27.83</v>
      </c>
      <c r="W24" s="4">
        <v>59.536718999999998</v>
      </c>
      <c r="X24" s="13">
        <v>68.349999999999994</v>
      </c>
      <c r="Y24" s="13">
        <v>202.1</v>
      </c>
      <c r="Z24" s="13">
        <v>174.9</v>
      </c>
      <c r="AA24" s="38">
        <v>3.6</v>
      </c>
      <c r="AB24" s="5" t="s">
        <v>84</v>
      </c>
      <c r="AC24" s="15" t="s">
        <v>57</v>
      </c>
      <c r="AD24" s="5" t="s">
        <v>85</v>
      </c>
      <c r="AE24" s="38">
        <v>2.7</v>
      </c>
      <c r="AF24" s="35" t="s">
        <v>90</v>
      </c>
      <c r="AG24" s="35">
        <v>5.29</v>
      </c>
      <c r="AH24" s="35">
        <v>1.54</v>
      </c>
      <c r="AI24" s="14">
        <v>1.2809999999999999</v>
      </c>
      <c r="AJ24" s="14">
        <v>2.77</v>
      </c>
      <c r="AK24" s="37">
        <v>1.61</v>
      </c>
      <c r="AL24" s="13">
        <v>9.4</v>
      </c>
      <c r="AM24" s="14" t="s">
        <v>86</v>
      </c>
      <c r="AN24" s="14">
        <v>1.51</v>
      </c>
      <c r="AO24" s="14">
        <v>0.1</v>
      </c>
      <c r="AP24" s="14">
        <v>0.98</v>
      </c>
      <c r="AQ24" s="4">
        <v>2.9000000000000001E-2</v>
      </c>
      <c r="AR24" s="4">
        <v>8.9999999999999993E-3</v>
      </c>
      <c r="AS24" s="14" t="s">
        <v>83</v>
      </c>
      <c r="AT24" s="13">
        <v>0.4</v>
      </c>
      <c r="AU24" s="14" t="s">
        <v>86</v>
      </c>
      <c r="AV24" s="4">
        <v>1.2E-2</v>
      </c>
      <c r="AW24" s="13" t="s">
        <v>57</v>
      </c>
      <c r="AX24" s="14">
        <v>0.06</v>
      </c>
      <c r="AY24" s="14">
        <v>0.04</v>
      </c>
      <c r="AZ24" s="36">
        <v>3.3000000000000002E-2</v>
      </c>
      <c r="BA24" s="36">
        <v>4.5999999999999999E-2</v>
      </c>
      <c r="BB24" s="36">
        <v>5.0000000000000001E-3</v>
      </c>
      <c r="BC24" s="36">
        <v>1.9E-2</v>
      </c>
      <c r="BD24" s="36" t="s">
        <v>93</v>
      </c>
      <c r="BE24" s="36" t="s">
        <v>87</v>
      </c>
      <c r="BF24" s="36" t="s">
        <v>93</v>
      </c>
      <c r="BG24" s="36" t="s">
        <v>88</v>
      </c>
      <c r="BH24" s="36" t="s">
        <v>87</v>
      </c>
      <c r="BI24" s="36" t="s">
        <v>87</v>
      </c>
      <c r="BJ24" s="36" t="s">
        <v>87</v>
      </c>
      <c r="BK24" s="36" t="s">
        <v>87</v>
      </c>
      <c r="BL24" s="36" t="s">
        <v>88</v>
      </c>
      <c r="BM24" s="36" t="s">
        <v>87</v>
      </c>
      <c r="BN24" s="36" t="s">
        <v>89</v>
      </c>
      <c r="BO24" s="36" t="s">
        <v>89</v>
      </c>
      <c r="BP24" s="37">
        <v>0.55000000000000004</v>
      </c>
      <c r="BQ24" s="37" t="s">
        <v>91</v>
      </c>
      <c r="BR24" s="37">
        <v>0.04</v>
      </c>
      <c r="BS24" s="13" t="s">
        <v>57</v>
      </c>
      <c r="BT24" s="14" t="s">
        <v>92</v>
      </c>
      <c r="BU24" s="4">
        <v>0.10100000000000001</v>
      </c>
    </row>
    <row r="25" spans="1:73">
      <c r="A25" s="30" t="s">
        <v>130</v>
      </c>
      <c r="B25" s="31" t="s">
        <v>99</v>
      </c>
      <c r="C25" s="32">
        <v>44959</v>
      </c>
      <c r="D25" s="40">
        <v>8</v>
      </c>
      <c r="E25" s="34">
        <v>1100</v>
      </c>
      <c r="F25" s="13">
        <v>135.9</v>
      </c>
      <c r="G25" s="13">
        <v>70.197999999999993</v>
      </c>
      <c r="H25" s="39">
        <v>48.8</v>
      </c>
      <c r="I25" s="13">
        <v>14.48</v>
      </c>
      <c r="J25" s="4">
        <v>40.888648911784159</v>
      </c>
      <c r="K25" s="41">
        <v>534.68219071491433</v>
      </c>
      <c r="L25" s="4">
        <v>3.8490242032950012E-2</v>
      </c>
      <c r="M25" s="4">
        <v>15.051201819999999</v>
      </c>
      <c r="N25" s="4">
        <v>2.90671718E-2</v>
      </c>
      <c r="O25" s="4">
        <v>0.52062029655700637</v>
      </c>
      <c r="P25" s="4">
        <v>1.0458411259825297E-2</v>
      </c>
      <c r="Q25" s="15" t="s">
        <v>83</v>
      </c>
      <c r="R25" s="4">
        <v>0.7085030894054164</v>
      </c>
      <c r="S25" s="4">
        <v>16.829999999999998</v>
      </c>
      <c r="T25" s="36">
        <v>1.9E-2</v>
      </c>
      <c r="U25" s="5">
        <v>193.85</v>
      </c>
      <c r="V25" s="38">
        <v>13.32</v>
      </c>
      <c r="W25" s="4">
        <v>28.495476</v>
      </c>
      <c r="X25" s="13">
        <v>223.68</v>
      </c>
      <c r="Y25" s="13">
        <v>1128.9000000000001</v>
      </c>
      <c r="Z25" s="13">
        <v>688.7</v>
      </c>
      <c r="AA25" s="38">
        <v>0.7</v>
      </c>
      <c r="AB25" s="5" t="s">
        <v>84</v>
      </c>
      <c r="AC25" s="15" t="s">
        <v>57</v>
      </c>
      <c r="AD25" s="5" t="s">
        <v>85</v>
      </c>
      <c r="AE25" s="38">
        <v>8.8000000000000007</v>
      </c>
      <c r="AF25" s="35" t="s">
        <v>90</v>
      </c>
      <c r="AG25" s="35">
        <v>4.5</v>
      </c>
      <c r="AH25" s="35">
        <v>0.56000000000000005</v>
      </c>
      <c r="AI25" s="14">
        <v>1.5389999999999999</v>
      </c>
      <c r="AJ25" s="14">
        <v>7.65</v>
      </c>
      <c r="AK25" s="37">
        <v>5.5</v>
      </c>
      <c r="AL25" s="13">
        <v>0.9</v>
      </c>
      <c r="AM25" s="14" t="s">
        <v>86</v>
      </c>
      <c r="AN25" s="14">
        <v>11.21</v>
      </c>
      <c r="AO25" s="14">
        <v>0.66</v>
      </c>
      <c r="AP25" s="14">
        <v>1.57</v>
      </c>
      <c r="AQ25" s="4">
        <v>4.3999999999999997E-2</v>
      </c>
      <c r="AR25" s="4">
        <v>2.9000000000000001E-2</v>
      </c>
      <c r="AS25" s="14" t="s">
        <v>83</v>
      </c>
      <c r="AT25" s="13">
        <v>7.3</v>
      </c>
      <c r="AU25" s="14" t="s">
        <v>86</v>
      </c>
      <c r="AV25" s="4">
        <v>1.0999999999999999E-2</v>
      </c>
      <c r="AW25" s="13" t="s">
        <v>57</v>
      </c>
      <c r="AX25" s="14">
        <v>1.5</v>
      </c>
      <c r="AY25" s="14" t="s">
        <v>86</v>
      </c>
      <c r="AZ25" s="36">
        <v>9.6000000000000002E-2</v>
      </c>
      <c r="BA25" s="36">
        <v>3.3000000000000002E-2</v>
      </c>
      <c r="BB25" s="36">
        <v>6.0000000000000001E-3</v>
      </c>
      <c r="BC25" s="36">
        <v>3.1E-2</v>
      </c>
      <c r="BD25" s="36" t="s">
        <v>93</v>
      </c>
      <c r="BE25" s="36" t="s">
        <v>87</v>
      </c>
      <c r="BF25" s="36" t="s">
        <v>93</v>
      </c>
      <c r="BG25" s="36" t="s">
        <v>88</v>
      </c>
      <c r="BH25" s="36">
        <v>3.0000000000000001E-3</v>
      </c>
      <c r="BI25" s="36" t="s">
        <v>87</v>
      </c>
      <c r="BJ25" s="36" t="s">
        <v>87</v>
      </c>
      <c r="BK25" s="36" t="s">
        <v>87</v>
      </c>
      <c r="BL25" s="36" t="s">
        <v>88</v>
      </c>
      <c r="BM25" s="36" t="s">
        <v>87</v>
      </c>
      <c r="BN25" s="36" t="s">
        <v>89</v>
      </c>
      <c r="BO25" s="36" t="s">
        <v>89</v>
      </c>
      <c r="BP25" s="37">
        <v>0.41</v>
      </c>
      <c r="BQ25" s="37">
        <v>0.02</v>
      </c>
      <c r="BR25" s="37">
        <v>0.04</v>
      </c>
      <c r="BS25" s="13" t="s">
        <v>57</v>
      </c>
      <c r="BT25" s="14" t="s">
        <v>92</v>
      </c>
      <c r="BU25" s="4">
        <v>2.1659999999999999</v>
      </c>
    </row>
    <row r="26" spans="1:73">
      <c r="A26" s="30" t="s">
        <v>123</v>
      </c>
      <c r="B26" s="31" t="s">
        <v>82</v>
      </c>
      <c r="C26" s="32">
        <v>44960</v>
      </c>
      <c r="D26" s="40">
        <v>7.5</v>
      </c>
      <c r="E26" s="34">
        <v>120</v>
      </c>
      <c r="F26" s="13">
        <v>11.9</v>
      </c>
      <c r="G26" s="35">
        <v>7.0839999999999996</v>
      </c>
      <c r="H26" s="39">
        <v>8.6</v>
      </c>
      <c r="I26" s="35">
        <v>2.57</v>
      </c>
      <c r="J26" s="4">
        <v>5.7205685984529184</v>
      </c>
      <c r="K26" s="4">
        <v>1.2063067141510879</v>
      </c>
      <c r="L26" s="4">
        <v>7.4149035665700751</v>
      </c>
      <c r="M26" s="4">
        <v>1.61659296</v>
      </c>
      <c r="N26" s="4">
        <v>6.0135411999999999E-3</v>
      </c>
      <c r="O26" s="4">
        <v>3.5776398482066221E-2</v>
      </c>
      <c r="P26" s="4">
        <v>4.1267737513136456E-2</v>
      </c>
      <c r="Q26" s="15" t="s">
        <v>83</v>
      </c>
      <c r="R26" s="4">
        <v>0.15387402731332278</v>
      </c>
      <c r="S26" s="4">
        <v>5.3410000000000002</v>
      </c>
      <c r="T26" s="36" t="s">
        <v>93</v>
      </c>
      <c r="U26" s="37">
        <v>0.52</v>
      </c>
      <c r="V26" s="38">
        <v>21.54</v>
      </c>
      <c r="W26" s="4">
        <v>46.080521999999995</v>
      </c>
      <c r="X26" s="13">
        <v>96.37</v>
      </c>
      <c r="Y26" s="13">
        <v>125</v>
      </c>
      <c r="Z26" s="13">
        <v>427.2</v>
      </c>
      <c r="AA26" s="38">
        <v>32.700000000000003</v>
      </c>
      <c r="AB26" s="5" t="s">
        <v>84</v>
      </c>
      <c r="AC26" s="15" t="s">
        <v>57</v>
      </c>
      <c r="AD26" s="5" t="s">
        <v>85</v>
      </c>
      <c r="AE26" s="38">
        <v>7.7</v>
      </c>
      <c r="AF26" s="35">
        <v>0.1</v>
      </c>
      <c r="AG26" s="35">
        <v>2.95</v>
      </c>
      <c r="AH26" s="35">
        <v>0.19</v>
      </c>
      <c r="AI26" s="14">
        <v>1.3089999999999999</v>
      </c>
      <c r="AJ26" s="14">
        <v>1.57</v>
      </c>
      <c r="AK26" s="37">
        <v>0.44</v>
      </c>
      <c r="AL26" s="13">
        <v>1.9</v>
      </c>
      <c r="AM26" s="14" t="s">
        <v>86</v>
      </c>
      <c r="AN26" s="14">
        <v>3.38</v>
      </c>
      <c r="AO26" s="14">
        <v>0.09</v>
      </c>
      <c r="AP26" s="14">
        <v>3.27</v>
      </c>
      <c r="AQ26" s="4">
        <v>4.3999999999999997E-2</v>
      </c>
      <c r="AR26" s="4">
        <v>4.2999999999999997E-2</v>
      </c>
      <c r="AS26" s="14" t="s">
        <v>83</v>
      </c>
      <c r="AT26" s="13">
        <v>0.3</v>
      </c>
      <c r="AU26" s="14" t="s">
        <v>86</v>
      </c>
      <c r="AV26" s="4" t="s">
        <v>93</v>
      </c>
      <c r="AW26" s="13" t="s">
        <v>57</v>
      </c>
      <c r="AX26" s="14" t="s">
        <v>86</v>
      </c>
      <c r="AY26" s="14" t="s">
        <v>86</v>
      </c>
      <c r="AZ26" s="36">
        <v>7.6999999999999999E-2</v>
      </c>
      <c r="BA26" s="36">
        <v>0.13300000000000001</v>
      </c>
      <c r="BB26" s="36">
        <v>1.2999999999999999E-2</v>
      </c>
      <c r="BC26" s="36">
        <v>5.3999999999999999E-2</v>
      </c>
      <c r="BD26" s="36">
        <v>1.2E-2</v>
      </c>
      <c r="BE26" s="36" t="s">
        <v>87</v>
      </c>
      <c r="BF26" s="36">
        <v>8.0000000000000002E-3</v>
      </c>
      <c r="BG26" s="36" t="s">
        <v>88</v>
      </c>
      <c r="BH26" s="36">
        <v>5.0000000000000001E-3</v>
      </c>
      <c r="BI26" s="36" t="s">
        <v>87</v>
      </c>
      <c r="BJ26" s="36">
        <v>4.0000000000000001E-3</v>
      </c>
      <c r="BK26" s="36" t="s">
        <v>87</v>
      </c>
      <c r="BL26" s="36" t="s">
        <v>88</v>
      </c>
      <c r="BM26" s="36" t="s">
        <v>87</v>
      </c>
      <c r="BN26" s="36" t="s">
        <v>89</v>
      </c>
      <c r="BO26" s="36" t="s">
        <v>89</v>
      </c>
      <c r="BP26" s="37" t="s">
        <v>90</v>
      </c>
      <c r="BQ26" s="37">
        <v>0.03</v>
      </c>
      <c r="BR26" s="37" t="s">
        <v>91</v>
      </c>
      <c r="BS26" s="13" t="s">
        <v>57</v>
      </c>
      <c r="BT26" s="14" t="s">
        <v>92</v>
      </c>
      <c r="BU26" s="4">
        <v>0.09</v>
      </c>
    </row>
    <row r="27" spans="1:73">
      <c r="A27" s="30" t="s">
        <v>124</v>
      </c>
      <c r="B27" s="31" t="s">
        <v>82</v>
      </c>
      <c r="C27" s="32">
        <v>44960</v>
      </c>
      <c r="D27" s="40">
        <v>7</v>
      </c>
      <c r="E27" s="34">
        <v>130</v>
      </c>
      <c r="F27" s="13">
        <v>8.6</v>
      </c>
      <c r="G27" s="35">
        <v>6.319</v>
      </c>
      <c r="H27" s="39">
        <v>11.1</v>
      </c>
      <c r="I27" s="35">
        <v>1.38</v>
      </c>
      <c r="J27" s="4">
        <v>5.1635549542331063</v>
      </c>
      <c r="K27" s="4">
        <v>2.6995115039828055</v>
      </c>
      <c r="L27" s="4">
        <v>5.0534946655591523E-2</v>
      </c>
      <c r="M27" s="4">
        <v>1.4672809099999997</v>
      </c>
      <c r="N27" s="4">
        <v>1.2741399799999999E-2</v>
      </c>
      <c r="O27" s="4">
        <v>4.9690114453208992E-2</v>
      </c>
      <c r="P27" s="4">
        <v>1.0868348622037999E-2</v>
      </c>
      <c r="Q27" s="15" t="s">
        <v>83</v>
      </c>
      <c r="R27" s="4">
        <v>0.2018115630706275</v>
      </c>
      <c r="S27" s="4">
        <v>7.1390000000000002</v>
      </c>
      <c r="T27" s="36" t="s">
        <v>93</v>
      </c>
      <c r="U27" s="37">
        <v>1.05</v>
      </c>
      <c r="V27" s="38">
        <v>12.44</v>
      </c>
      <c r="W27" s="4">
        <v>26.612891999999999</v>
      </c>
      <c r="X27" s="13">
        <v>183.08</v>
      </c>
      <c r="Y27" s="13">
        <v>102.5</v>
      </c>
      <c r="Z27" s="13">
        <v>1004.8</v>
      </c>
      <c r="AA27" s="5">
        <v>144</v>
      </c>
      <c r="AB27" s="5" t="s">
        <v>84</v>
      </c>
      <c r="AC27" s="15" t="s">
        <v>57</v>
      </c>
      <c r="AD27" s="5" t="s">
        <v>85</v>
      </c>
      <c r="AE27" s="38">
        <v>5.8</v>
      </c>
      <c r="AF27" s="35">
        <v>0.28000000000000003</v>
      </c>
      <c r="AG27" s="35">
        <v>0.25</v>
      </c>
      <c r="AH27" s="35">
        <v>0.22</v>
      </c>
      <c r="AI27" s="14">
        <v>3.7469999999999999</v>
      </c>
      <c r="AJ27" s="14">
        <v>10.59</v>
      </c>
      <c r="AK27" s="37">
        <v>0.68</v>
      </c>
      <c r="AL27" s="13">
        <v>3.8</v>
      </c>
      <c r="AM27" s="14" t="s">
        <v>86</v>
      </c>
      <c r="AN27" s="14">
        <v>5.42</v>
      </c>
      <c r="AO27" s="14" t="s">
        <v>94</v>
      </c>
      <c r="AP27" s="14">
        <v>7.75</v>
      </c>
      <c r="AQ27" s="4">
        <v>7.0000000000000007E-2</v>
      </c>
      <c r="AR27" s="4">
        <v>3.9E-2</v>
      </c>
      <c r="AS27" s="14" t="s">
        <v>83</v>
      </c>
      <c r="AT27" s="13">
        <v>0.2</v>
      </c>
      <c r="AU27" s="14" t="s">
        <v>86</v>
      </c>
      <c r="AV27" s="4">
        <v>7.0000000000000001E-3</v>
      </c>
      <c r="AW27" s="13" t="s">
        <v>57</v>
      </c>
      <c r="AX27" s="14" t="s">
        <v>86</v>
      </c>
      <c r="AY27" s="14" t="s">
        <v>86</v>
      </c>
      <c r="AZ27" s="36">
        <v>0.222</v>
      </c>
      <c r="BA27" s="36">
        <v>0.222</v>
      </c>
      <c r="BB27" s="36">
        <v>2.3E-2</v>
      </c>
      <c r="BC27" s="36">
        <v>0.108</v>
      </c>
      <c r="BD27" s="36">
        <v>1.7999999999999999E-2</v>
      </c>
      <c r="BE27" s="36" t="s">
        <v>87</v>
      </c>
      <c r="BF27" s="36">
        <v>1.6E-2</v>
      </c>
      <c r="BG27" s="36" t="s">
        <v>88</v>
      </c>
      <c r="BH27" s="36">
        <v>0.01</v>
      </c>
      <c r="BI27" s="36" t="s">
        <v>87</v>
      </c>
      <c r="BJ27" s="36">
        <v>6.0000000000000001E-3</v>
      </c>
      <c r="BK27" s="36" t="s">
        <v>87</v>
      </c>
      <c r="BL27" s="36">
        <v>6.0000000000000001E-3</v>
      </c>
      <c r="BM27" s="36" t="s">
        <v>87</v>
      </c>
      <c r="BN27" s="36" t="s">
        <v>89</v>
      </c>
      <c r="BO27" s="36" t="s">
        <v>89</v>
      </c>
      <c r="BP27" s="37" t="s">
        <v>90</v>
      </c>
      <c r="BQ27" s="37">
        <v>0.05</v>
      </c>
      <c r="BR27" s="37">
        <v>0.05</v>
      </c>
      <c r="BS27" s="13" t="s">
        <v>57</v>
      </c>
      <c r="BT27" s="14" t="s">
        <v>92</v>
      </c>
      <c r="BU27" s="4">
        <v>1.9E-2</v>
      </c>
    </row>
    <row r="28" spans="1:73">
      <c r="A28" s="30" t="s">
        <v>131</v>
      </c>
      <c r="B28" s="31" t="s">
        <v>101</v>
      </c>
      <c r="C28" s="32">
        <v>44960</v>
      </c>
      <c r="D28" s="40">
        <v>6.4</v>
      </c>
      <c r="E28" s="34">
        <v>130</v>
      </c>
      <c r="F28" s="13">
        <v>11.7</v>
      </c>
      <c r="G28" s="35">
        <v>6.3860000000000001</v>
      </c>
      <c r="H28" s="39">
        <v>8.8000000000000007</v>
      </c>
      <c r="I28" s="35">
        <v>1.98</v>
      </c>
      <c r="J28" s="4">
        <v>5.5766952556055234</v>
      </c>
      <c r="K28" s="4">
        <v>2.8443648494818059</v>
      </c>
      <c r="L28" s="4">
        <v>6.0622710403513063</v>
      </c>
      <c r="M28" s="4">
        <v>1.54278234</v>
      </c>
      <c r="N28" s="4">
        <v>0.10713972300000001</v>
      </c>
      <c r="O28" s="4">
        <v>4.130428856839119E-2</v>
      </c>
      <c r="P28" s="4">
        <v>2.3476189885927312E-2</v>
      </c>
      <c r="Q28" s="15" t="s">
        <v>83</v>
      </c>
      <c r="R28" s="4">
        <v>4.3023132649907161E-2</v>
      </c>
      <c r="S28" s="4">
        <v>10.25</v>
      </c>
      <c r="T28" s="36">
        <v>5.0000000000000001E-3</v>
      </c>
      <c r="U28" s="37">
        <v>1.0900000000000001</v>
      </c>
      <c r="V28" s="38">
        <v>22.83</v>
      </c>
      <c r="W28" s="4">
        <v>48.840218999999998</v>
      </c>
      <c r="X28" s="13">
        <v>114.6</v>
      </c>
      <c r="Y28" s="13">
        <v>149.30000000000001</v>
      </c>
      <c r="Z28" s="13">
        <v>771.4</v>
      </c>
      <c r="AA28" s="5">
        <v>1899.9</v>
      </c>
      <c r="AB28" s="5" t="s">
        <v>84</v>
      </c>
      <c r="AC28" s="15" t="s">
        <v>57</v>
      </c>
      <c r="AD28" s="5" t="s">
        <v>85</v>
      </c>
      <c r="AE28" s="38">
        <v>1.6</v>
      </c>
      <c r="AF28" s="35">
        <v>7.0000000000000007E-2</v>
      </c>
      <c r="AG28" s="35">
        <v>0.4</v>
      </c>
      <c r="AH28" s="35">
        <v>0.87</v>
      </c>
      <c r="AI28" s="14">
        <v>6.0609999999999999</v>
      </c>
      <c r="AJ28" s="14">
        <v>17.579999999999998</v>
      </c>
      <c r="AK28" s="37">
        <v>0.23</v>
      </c>
      <c r="AL28" s="13">
        <v>6.7</v>
      </c>
      <c r="AM28" s="14" t="s">
        <v>86</v>
      </c>
      <c r="AN28" s="14">
        <v>0.59</v>
      </c>
      <c r="AO28" s="14">
        <v>0.17</v>
      </c>
      <c r="AP28" s="14">
        <v>3.1</v>
      </c>
      <c r="AQ28" s="4">
        <v>9.8000000000000004E-2</v>
      </c>
      <c r="AR28" s="4">
        <v>1.6E-2</v>
      </c>
      <c r="AS28" s="14" t="s">
        <v>83</v>
      </c>
      <c r="AT28" s="13" t="s">
        <v>98</v>
      </c>
      <c r="AU28" s="14" t="s">
        <v>86</v>
      </c>
      <c r="AV28" s="4">
        <v>3.2000000000000001E-2</v>
      </c>
      <c r="AW28" s="13" t="s">
        <v>57</v>
      </c>
      <c r="AX28" s="14" t="s">
        <v>86</v>
      </c>
      <c r="AY28" s="14" t="s">
        <v>86</v>
      </c>
      <c r="AZ28" s="36">
        <v>0.72399999999999998</v>
      </c>
      <c r="BA28" s="36">
        <v>0.21</v>
      </c>
      <c r="BB28" s="36">
        <v>2.8000000000000001E-2</v>
      </c>
      <c r="BC28" s="36">
        <v>0.109</v>
      </c>
      <c r="BD28" s="36">
        <v>1.4E-2</v>
      </c>
      <c r="BE28" s="36" t="s">
        <v>87</v>
      </c>
      <c r="BF28" s="36">
        <v>1.4E-2</v>
      </c>
      <c r="BG28" s="36" t="s">
        <v>88</v>
      </c>
      <c r="BH28" s="36">
        <v>7.0000000000000001E-3</v>
      </c>
      <c r="BI28" s="36" t="s">
        <v>87</v>
      </c>
      <c r="BJ28" s="36">
        <v>8.0000000000000002E-3</v>
      </c>
      <c r="BK28" s="36" t="s">
        <v>87</v>
      </c>
      <c r="BL28" s="36">
        <v>6.0000000000000001E-3</v>
      </c>
      <c r="BM28" s="36" t="s">
        <v>87</v>
      </c>
      <c r="BN28" s="36" t="s">
        <v>89</v>
      </c>
      <c r="BO28" s="36" t="s">
        <v>89</v>
      </c>
      <c r="BP28" s="37" t="s">
        <v>90</v>
      </c>
      <c r="BQ28" s="37">
        <v>0.02</v>
      </c>
      <c r="BR28" s="37">
        <v>0.05</v>
      </c>
      <c r="BS28" s="13" t="s">
        <v>57</v>
      </c>
      <c r="BT28" s="14" t="s">
        <v>92</v>
      </c>
      <c r="BU28" s="4" t="s">
        <v>97</v>
      </c>
    </row>
    <row r="29" spans="1:73">
      <c r="A29" s="30" t="s">
        <v>125</v>
      </c>
      <c r="B29" s="31" t="s">
        <v>95</v>
      </c>
      <c r="C29" s="32">
        <v>44960</v>
      </c>
      <c r="D29" s="40">
        <v>6.5</v>
      </c>
      <c r="E29" s="34">
        <v>120</v>
      </c>
      <c r="F29" s="13">
        <v>11.5</v>
      </c>
      <c r="G29" s="35">
        <v>6.2370000000000001</v>
      </c>
      <c r="H29" s="39">
        <v>8.8000000000000007</v>
      </c>
      <c r="I29" s="35">
        <v>2.16</v>
      </c>
      <c r="J29" s="4">
        <v>5.9354064880434789</v>
      </c>
      <c r="K29" s="4">
        <v>2.8951580812188249</v>
      </c>
      <c r="L29" s="4">
        <v>4.9457730677902711</v>
      </c>
      <c r="M29" s="4">
        <v>1.5251455300000001</v>
      </c>
      <c r="N29" s="4">
        <v>7.2230876799999982E-2</v>
      </c>
      <c r="O29" s="4">
        <v>4.0515579641187606E-2</v>
      </c>
      <c r="P29" s="4">
        <v>6.4691392750645629E-2</v>
      </c>
      <c r="Q29" s="15" t="s">
        <v>83</v>
      </c>
      <c r="R29" s="4">
        <v>4.8639362175737888E-2</v>
      </c>
      <c r="S29" s="4">
        <v>7.3</v>
      </c>
      <c r="T29" s="36" t="s">
        <v>93</v>
      </c>
      <c r="U29" s="37">
        <v>1.04</v>
      </c>
      <c r="V29" s="38">
        <v>22.64</v>
      </c>
      <c r="W29" s="4">
        <v>48.433751999999998</v>
      </c>
      <c r="X29" s="13">
        <v>117.23</v>
      </c>
      <c r="Y29" s="13">
        <v>145.19999999999999</v>
      </c>
      <c r="Z29" s="13">
        <v>840.8</v>
      </c>
      <c r="AA29" s="5">
        <v>1251.0999999999999</v>
      </c>
      <c r="AB29" s="5" t="s">
        <v>84</v>
      </c>
      <c r="AC29" s="15" t="s">
        <v>57</v>
      </c>
      <c r="AD29" s="5" t="s">
        <v>85</v>
      </c>
      <c r="AE29" s="38">
        <v>1.1000000000000001</v>
      </c>
      <c r="AF29" s="35" t="s">
        <v>90</v>
      </c>
      <c r="AG29" s="35">
        <v>0.34</v>
      </c>
      <c r="AH29" s="35">
        <v>0.12</v>
      </c>
      <c r="AI29" s="14">
        <v>7.76</v>
      </c>
      <c r="AJ29" s="14">
        <v>15.87</v>
      </c>
      <c r="AK29" s="37">
        <v>0.27</v>
      </c>
      <c r="AL29" s="13">
        <v>8.6999999999999993</v>
      </c>
      <c r="AM29" s="14" t="s">
        <v>86</v>
      </c>
      <c r="AN29" s="14">
        <v>1.98</v>
      </c>
      <c r="AO29" s="14">
        <v>0.15</v>
      </c>
      <c r="AP29" s="14">
        <v>3.41</v>
      </c>
      <c r="AQ29" s="4">
        <v>8.7999999999999995E-2</v>
      </c>
      <c r="AR29" s="4">
        <v>1.6E-2</v>
      </c>
      <c r="AS29" s="14" t="s">
        <v>83</v>
      </c>
      <c r="AT29" s="13" t="s">
        <v>98</v>
      </c>
      <c r="AU29" s="14" t="s">
        <v>86</v>
      </c>
      <c r="AV29" s="4">
        <v>1.6E-2</v>
      </c>
      <c r="AW29" s="13" t="s">
        <v>57</v>
      </c>
      <c r="AX29" s="14" t="s">
        <v>86</v>
      </c>
      <c r="AY29" s="14" t="s">
        <v>86</v>
      </c>
      <c r="AZ29" s="36">
        <v>0.30399999999999999</v>
      </c>
      <c r="BA29" s="36">
        <v>0.22500000000000001</v>
      </c>
      <c r="BB29" s="36">
        <v>2.4E-2</v>
      </c>
      <c r="BC29" s="36">
        <v>8.5000000000000006E-2</v>
      </c>
      <c r="BD29" s="36">
        <v>1.7000000000000001E-2</v>
      </c>
      <c r="BE29" s="36" t="s">
        <v>87</v>
      </c>
      <c r="BF29" s="36">
        <v>1.0999999999999999E-2</v>
      </c>
      <c r="BG29" s="36" t="s">
        <v>88</v>
      </c>
      <c r="BH29" s="36">
        <v>8.0000000000000002E-3</v>
      </c>
      <c r="BI29" s="36" t="s">
        <v>87</v>
      </c>
      <c r="BJ29" s="36">
        <v>7.0000000000000001E-3</v>
      </c>
      <c r="BK29" s="36" t="s">
        <v>87</v>
      </c>
      <c r="BL29" s="36">
        <v>6.0000000000000001E-3</v>
      </c>
      <c r="BM29" s="36" t="s">
        <v>87</v>
      </c>
      <c r="BN29" s="36" t="s">
        <v>89</v>
      </c>
      <c r="BO29" s="36" t="s">
        <v>89</v>
      </c>
      <c r="BP29" s="37" t="s">
        <v>90</v>
      </c>
      <c r="BQ29" s="37">
        <v>0.02</v>
      </c>
      <c r="BR29" s="37">
        <v>0.03</v>
      </c>
      <c r="BS29" s="13" t="s">
        <v>57</v>
      </c>
      <c r="BT29" s="14" t="s">
        <v>92</v>
      </c>
      <c r="BU29" s="4">
        <v>2.3E-2</v>
      </c>
    </row>
    <row r="30" spans="1:73">
      <c r="A30" s="30" t="s">
        <v>126</v>
      </c>
      <c r="B30" s="31" t="s">
        <v>82</v>
      </c>
      <c r="C30" s="32">
        <v>44960</v>
      </c>
      <c r="D30" s="40">
        <v>7.5</v>
      </c>
      <c r="E30" s="34">
        <v>180</v>
      </c>
      <c r="F30" s="13">
        <v>12.2</v>
      </c>
      <c r="G30" s="35">
        <v>7.17</v>
      </c>
      <c r="H30" s="39">
        <v>8.4</v>
      </c>
      <c r="I30" s="35">
        <v>2.2400000000000002</v>
      </c>
      <c r="J30" s="4">
        <v>6.3415446620810689</v>
      </c>
      <c r="K30" s="4">
        <v>0.96811014226463987</v>
      </c>
      <c r="L30" s="4">
        <v>7.6852480053398589</v>
      </c>
      <c r="M30" s="4">
        <v>1.6214985000000002</v>
      </c>
      <c r="N30" s="4">
        <v>9.4915892000000009E-3</v>
      </c>
      <c r="O30" s="4">
        <v>3.6408829951487358E-2</v>
      </c>
      <c r="P30" s="4">
        <v>1.6809081581468585E-2</v>
      </c>
      <c r="Q30" s="15" t="s">
        <v>83</v>
      </c>
      <c r="R30" s="4">
        <v>0.14433048062515288</v>
      </c>
      <c r="S30" s="4">
        <v>11.68</v>
      </c>
      <c r="T30" s="36">
        <v>0.01</v>
      </c>
      <c r="U30" s="37">
        <v>0.42</v>
      </c>
      <c r="V30" s="38">
        <v>23.07</v>
      </c>
      <c r="W30" s="4">
        <v>49.353650999999999</v>
      </c>
      <c r="X30" s="13">
        <v>66.02</v>
      </c>
      <c r="Y30" s="13">
        <v>129.4</v>
      </c>
      <c r="Z30" s="13">
        <v>168.6</v>
      </c>
      <c r="AA30" s="5">
        <v>103.8</v>
      </c>
      <c r="AB30" s="5" t="s">
        <v>84</v>
      </c>
      <c r="AC30" s="15" t="s">
        <v>57</v>
      </c>
      <c r="AD30" s="5" t="s">
        <v>85</v>
      </c>
      <c r="AE30" s="38">
        <v>18</v>
      </c>
      <c r="AF30" s="35">
        <v>0.54</v>
      </c>
      <c r="AG30" s="35">
        <v>2.72</v>
      </c>
      <c r="AH30" s="35">
        <v>0.4</v>
      </c>
      <c r="AI30" s="36">
        <v>0.71299999999999997</v>
      </c>
      <c r="AJ30" s="14">
        <v>1.45</v>
      </c>
      <c r="AK30" s="37">
        <v>0.44</v>
      </c>
      <c r="AL30" s="13">
        <v>10.9</v>
      </c>
      <c r="AM30" s="14" t="s">
        <v>86</v>
      </c>
      <c r="AN30" s="14">
        <v>1.98</v>
      </c>
      <c r="AO30" s="14">
        <v>0.08</v>
      </c>
      <c r="AP30" s="14">
        <v>2.11</v>
      </c>
      <c r="AQ30" s="4">
        <v>4.2000000000000003E-2</v>
      </c>
      <c r="AR30" s="4">
        <v>0.08</v>
      </c>
      <c r="AS30" s="14">
        <v>0.01</v>
      </c>
      <c r="AT30" s="13">
        <v>0.3</v>
      </c>
      <c r="AU30" s="14" t="s">
        <v>86</v>
      </c>
      <c r="AV30" s="4" t="s">
        <v>93</v>
      </c>
      <c r="AW30" s="13" t="s">
        <v>57</v>
      </c>
      <c r="AX30" s="14" t="s">
        <v>86</v>
      </c>
      <c r="AY30" s="14" t="s">
        <v>86</v>
      </c>
      <c r="AZ30" s="36">
        <v>0.20599999999999999</v>
      </c>
      <c r="BA30" s="36">
        <v>0.14899999999999999</v>
      </c>
      <c r="BB30" s="36">
        <v>1.6E-2</v>
      </c>
      <c r="BC30" s="36">
        <v>0.06</v>
      </c>
      <c r="BD30" s="36">
        <v>0.01</v>
      </c>
      <c r="BE30" s="36" t="s">
        <v>87</v>
      </c>
      <c r="BF30" s="36">
        <v>8.0000000000000002E-3</v>
      </c>
      <c r="BG30" s="36" t="s">
        <v>88</v>
      </c>
      <c r="BH30" s="36">
        <v>6.0000000000000001E-3</v>
      </c>
      <c r="BI30" s="36" t="s">
        <v>87</v>
      </c>
      <c r="BJ30" s="36">
        <v>5.0000000000000001E-3</v>
      </c>
      <c r="BK30" s="36" t="s">
        <v>87</v>
      </c>
      <c r="BL30" s="36" t="s">
        <v>88</v>
      </c>
      <c r="BM30" s="36" t="s">
        <v>87</v>
      </c>
      <c r="BN30" s="36" t="s">
        <v>89</v>
      </c>
      <c r="BO30" s="36" t="s">
        <v>89</v>
      </c>
      <c r="BP30" s="37" t="s">
        <v>90</v>
      </c>
      <c r="BQ30" s="37">
        <v>0.02</v>
      </c>
      <c r="BR30" s="37">
        <v>0.06</v>
      </c>
      <c r="BS30" s="13" t="s">
        <v>57</v>
      </c>
      <c r="BT30" s="14" t="s">
        <v>92</v>
      </c>
      <c r="BU30" s="4">
        <v>4.5999999999999999E-2</v>
      </c>
    </row>
    <row r="31" spans="1:73">
      <c r="F31" s="13"/>
      <c r="G31" s="35"/>
      <c r="H31" s="39"/>
      <c r="I31" s="13"/>
      <c r="J31" s="4"/>
      <c r="K31" s="4"/>
      <c r="L31" s="4"/>
      <c r="M31" s="4"/>
      <c r="N31" s="4"/>
      <c r="O31" s="4"/>
      <c r="P31" s="4"/>
      <c r="Q31" s="4"/>
      <c r="R31" s="4"/>
      <c r="S31" s="4"/>
      <c r="T31" s="14"/>
      <c r="U31" s="5"/>
      <c r="V31" s="38"/>
      <c r="W31" s="4"/>
      <c r="X31" s="13"/>
      <c r="Y31" s="13"/>
      <c r="Z31" s="13"/>
      <c r="AA31" s="5"/>
      <c r="AB31" s="5"/>
      <c r="AC31" s="4"/>
      <c r="AD31" s="5"/>
      <c r="AE31" s="5"/>
      <c r="AF31" s="13"/>
      <c r="AG31" s="13"/>
      <c r="AH31" s="13"/>
      <c r="AI31" s="14"/>
      <c r="AJ31" s="13"/>
      <c r="AK31" s="13"/>
      <c r="AL31" s="5"/>
      <c r="AM31" s="14"/>
      <c r="AN31" s="14"/>
      <c r="AO31" s="14"/>
      <c r="AP31" s="14"/>
      <c r="AQ31" s="4"/>
      <c r="AR31" s="13"/>
      <c r="AS31" s="14"/>
      <c r="AT31" s="13"/>
      <c r="AU31" s="14"/>
      <c r="AV31" s="14"/>
      <c r="AW31" s="13"/>
      <c r="AX31" s="4"/>
      <c r="AY31" s="14"/>
      <c r="AZ31" s="4"/>
      <c r="BA31" s="14"/>
      <c r="BB31" s="4"/>
      <c r="BC31" s="4"/>
      <c r="BD31" s="4"/>
      <c r="BE31" s="4"/>
      <c r="BF31" s="4"/>
      <c r="BG31" s="4"/>
      <c r="BH31" s="4"/>
      <c r="BI31" s="4"/>
      <c r="BJ31" s="4"/>
      <c r="BK31" s="4"/>
      <c r="BL31" s="4"/>
      <c r="BM31" s="4"/>
      <c r="BN31" s="14"/>
      <c r="BO31" s="13"/>
      <c r="BP31" s="13"/>
      <c r="BQ31" s="13"/>
      <c r="BR31" s="13"/>
      <c r="BS31" s="13"/>
      <c r="BT31" s="14"/>
      <c r="BU31" s="4"/>
    </row>
    <row r="32" spans="1:73">
      <c r="F32" s="13"/>
      <c r="G32" s="35"/>
      <c r="H32" s="35"/>
      <c r="I32" s="13"/>
      <c r="J32" s="4"/>
      <c r="K32" s="4"/>
      <c r="L32" s="4"/>
      <c r="M32" s="4"/>
      <c r="N32" s="4"/>
      <c r="O32" s="4"/>
      <c r="P32" s="4"/>
      <c r="Q32" s="4"/>
      <c r="R32" s="4"/>
      <c r="S32" s="4"/>
      <c r="T32" s="14"/>
      <c r="U32" s="5"/>
      <c r="V32" s="38"/>
      <c r="W32" s="4"/>
      <c r="X32" s="13"/>
      <c r="Y32" s="13"/>
      <c r="Z32" s="13"/>
      <c r="AA32" s="5"/>
      <c r="AB32" s="5"/>
      <c r="AC32" s="4"/>
      <c r="AD32" s="5"/>
      <c r="AE32" s="5"/>
      <c r="AF32" s="13"/>
      <c r="AG32" s="13"/>
      <c r="AH32" s="13"/>
      <c r="AI32" s="14"/>
      <c r="AJ32" s="13"/>
      <c r="AK32" s="13"/>
      <c r="AL32" s="5"/>
      <c r="AM32" s="14"/>
      <c r="AN32" s="14"/>
      <c r="AO32" s="14"/>
      <c r="AP32" s="14"/>
      <c r="AQ32" s="4"/>
      <c r="AR32" s="13"/>
      <c r="AS32" s="14"/>
      <c r="AT32" s="13"/>
      <c r="AU32" s="14"/>
      <c r="AV32" s="14"/>
      <c r="AW32" s="13"/>
      <c r="AX32" s="4"/>
      <c r="AY32" s="14"/>
      <c r="AZ32" s="4"/>
      <c r="BA32" s="14"/>
      <c r="BB32" s="4"/>
      <c r="BC32" s="4"/>
      <c r="BD32" s="4"/>
      <c r="BE32" s="4"/>
      <c r="BF32" s="4"/>
      <c r="BG32" s="4"/>
      <c r="BH32" s="4"/>
      <c r="BI32" s="4"/>
      <c r="BJ32" s="4"/>
      <c r="BK32" s="4"/>
      <c r="BL32" s="4"/>
      <c r="BM32" s="4"/>
      <c r="BN32" s="14"/>
      <c r="BO32" s="13"/>
      <c r="BP32" s="13"/>
      <c r="BQ32" s="13"/>
      <c r="BR32" s="13"/>
      <c r="BS32" s="13"/>
      <c r="BT32" s="14"/>
      <c r="BU32" s="4"/>
    </row>
    <row r="33" spans="6:73">
      <c r="F33" s="13"/>
      <c r="G33" s="35"/>
      <c r="H33" s="35"/>
      <c r="I33" s="13"/>
      <c r="J33" s="4"/>
      <c r="K33" s="4"/>
      <c r="L33" s="4"/>
      <c r="M33" s="4"/>
      <c r="N33" s="4"/>
      <c r="O33" s="4"/>
      <c r="P33" s="4"/>
      <c r="Q33" s="4"/>
      <c r="R33" s="4"/>
      <c r="S33" s="4"/>
      <c r="T33" s="14"/>
      <c r="U33" s="5"/>
      <c r="V33" s="37"/>
      <c r="W33" s="4"/>
      <c r="X33" s="13"/>
      <c r="Y33" s="13"/>
      <c r="Z33" s="13"/>
      <c r="AA33" s="5"/>
      <c r="AB33" s="5"/>
      <c r="AC33" s="4"/>
      <c r="AD33" s="5"/>
      <c r="AE33" s="5"/>
      <c r="AF33" s="13"/>
      <c r="AG33" s="13"/>
      <c r="AH33" s="13"/>
      <c r="AI33" s="14"/>
      <c r="AJ33" s="13"/>
      <c r="AK33" s="13"/>
      <c r="AL33" s="5"/>
      <c r="AM33" s="14"/>
      <c r="AN33" s="14"/>
      <c r="AO33" s="14"/>
      <c r="AP33" s="14"/>
      <c r="AQ33" s="4"/>
      <c r="AR33" s="13"/>
      <c r="AS33" s="14"/>
      <c r="AT33" s="13"/>
      <c r="AU33" s="14"/>
      <c r="AV33" s="14"/>
      <c r="AW33" s="13"/>
      <c r="AX33" s="4"/>
      <c r="AY33" s="14"/>
      <c r="AZ33" s="4"/>
      <c r="BA33" s="14"/>
      <c r="BB33" s="4"/>
      <c r="BC33" s="4"/>
      <c r="BD33" s="4"/>
      <c r="BE33" s="4"/>
      <c r="BF33" s="4"/>
      <c r="BG33" s="4"/>
      <c r="BH33" s="4"/>
      <c r="BI33" s="4"/>
      <c r="BJ33" s="4"/>
      <c r="BK33" s="4"/>
      <c r="BL33" s="4"/>
      <c r="BM33" s="4"/>
      <c r="BN33" s="14"/>
      <c r="BO33" s="13"/>
      <c r="BP33" s="13"/>
      <c r="BQ33" s="13"/>
      <c r="BR33" s="13"/>
      <c r="BS33" s="13"/>
      <c r="BT33" s="14"/>
      <c r="BU33" s="4"/>
    </row>
    <row r="34" spans="6:73">
      <c r="F34" s="13"/>
      <c r="G34" s="35"/>
      <c r="H34" s="35"/>
      <c r="I34" s="13"/>
      <c r="J34" s="4"/>
      <c r="K34" s="4"/>
      <c r="L34" s="4"/>
      <c r="M34" s="4"/>
      <c r="N34" s="4"/>
      <c r="O34" s="4"/>
      <c r="P34" s="4"/>
      <c r="Q34" s="4"/>
      <c r="R34" s="4"/>
      <c r="S34" s="4"/>
      <c r="T34" s="14"/>
      <c r="U34" s="5"/>
      <c r="V34" s="37"/>
      <c r="W34" s="4"/>
      <c r="X34" s="13"/>
      <c r="Y34" s="13"/>
      <c r="Z34" s="13"/>
      <c r="AA34" s="5"/>
      <c r="AB34" s="5"/>
      <c r="AC34" s="4"/>
      <c r="AD34" s="5"/>
      <c r="AE34" s="5"/>
      <c r="AF34" s="13"/>
      <c r="AG34" s="13"/>
      <c r="AH34" s="13"/>
      <c r="AI34" s="14"/>
      <c r="AJ34" s="13"/>
      <c r="AK34" s="13"/>
      <c r="AL34" s="5"/>
      <c r="AM34" s="14"/>
      <c r="AN34" s="14"/>
      <c r="AO34" s="14"/>
      <c r="AP34" s="14"/>
      <c r="AQ34" s="4"/>
      <c r="AR34" s="13"/>
      <c r="AS34" s="14"/>
      <c r="AT34" s="13"/>
      <c r="AU34" s="14"/>
      <c r="AV34" s="14"/>
      <c r="AW34" s="13"/>
      <c r="AX34" s="4"/>
      <c r="AY34" s="14"/>
      <c r="AZ34" s="4"/>
      <c r="BA34" s="14"/>
      <c r="BB34" s="4"/>
      <c r="BC34" s="4"/>
      <c r="BD34" s="4"/>
      <c r="BE34" s="4"/>
      <c r="BF34" s="4"/>
      <c r="BG34" s="4"/>
      <c r="BH34" s="4"/>
      <c r="BI34" s="4"/>
      <c r="BJ34" s="4"/>
      <c r="BK34" s="4"/>
      <c r="BL34" s="4"/>
      <c r="BM34" s="4"/>
      <c r="BN34" s="14"/>
      <c r="BO34" s="13"/>
      <c r="BP34" s="13"/>
      <c r="BQ34" s="13"/>
      <c r="BR34" s="13"/>
      <c r="BS34" s="13"/>
      <c r="BT34" s="14"/>
      <c r="BU34" s="4"/>
    </row>
    <row r="35" spans="6:73">
      <c r="F35" s="13"/>
      <c r="G35" s="35"/>
      <c r="H35" s="35"/>
      <c r="I35" s="13"/>
      <c r="J35" s="4"/>
      <c r="K35" s="4"/>
      <c r="L35" s="4"/>
      <c r="M35" s="4"/>
      <c r="N35" s="4"/>
      <c r="O35" s="4"/>
      <c r="P35" s="4"/>
      <c r="Q35" s="4"/>
      <c r="R35" s="4"/>
      <c r="S35" s="4"/>
      <c r="T35" s="14"/>
      <c r="U35" s="5"/>
      <c r="V35" s="37"/>
      <c r="W35" s="4"/>
      <c r="X35" s="13"/>
      <c r="Y35" s="13"/>
      <c r="Z35" s="13"/>
      <c r="AA35" s="5"/>
      <c r="AB35" s="5"/>
      <c r="AC35" s="4"/>
      <c r="AD35" s="5"/>
      <c r="AE35" s="5"/>
      <c r="AF35" s="13"/>
      <c r="AG35" s="13"/>
      <c r="AH35" s="13"/>
      <c r="AI35" s="14"/>
      <c r="AJ35" s="13"/>
      <c r="AK35" s="13"/>
      <c r="AL35" s="5"/>
      <c r="AM35" s="14"/>
      <c r="AN35" s="14"/>
      <c r="AO35" s="14"/>
      <c r="AP35" s="14"/>
      <c r="AQ35" s="4"/>
      <c r="AR35" s="13"/>
      <c r="AS35" s="14"/>
      <c r="AT35" s="13"/>
      <c r="AU35" s="14"/>
      <c r="AV35" s="14"/>
      <c r="AW35" s="13"/>
      <c r="AX35" s="4"/>
      <c r="AY35" s="14"/>
      <c r="AZ35" s="4"/>
      <c r="BA35" s="14"/>
      <c r="BB35" s="4"/>
      <c r="BC35" s="4"/>
      <c r="BD35" s="4"/>
      <c r="BE35" s="4"/>
      <c r="BF35" s="4"/>
      <c r="BG35" s="4"/>
      <c r="BH35" s="4"/>
      <c r="BI35" s="4"/>
      <c r="BJ35" s="4"/>
      <c r="BK35" s="4"/>
      <c r="BL35" s="4"/>
      <c r="BM35" s="4"/>
      <c r="BN35" s="14"/>
      <c r="BO35" s="13"/>
      <c r="BP35" s="13"/>
      <c r="BQ35" s="13"/>
      <c r="BR35" s="13"/>
      <c r="BS35" s="13"/>
      <c r="BT35" s="14"/>
      <c r="BU35" s="4"/>
    </row>
    <row r="36" spans="6:73">
      <c r="F36" s="13"/>
      <c r="G36" s="35"/>
      <c r="H36" s="35"/>
      <c r="I36" s="13"/>
      <c r="J36" s="4"/>
      <c r="K36" s="4"/>
      <c r="L36" s="4"/>
      <c r="M36" s="4"/>
      <c r="N36" s="4"/>
      <c r="O36" s="4"/>
      <c r="P36" s="4"/>
      <c r="Q36" s="4"/>
      <c r="R36" s="4"/>
      <c r="S36" s="4"/>
      <c r="T36" s="14"/>
      <c r="U36" s="5"/>
      <c r="V36" s="37"/>
      <c r="W36" s="4"/>
      <c r="X36" s="13"/>
      <c r="Y36" s="13"/>
      <c r="Z36" s="13"/>
      <c r="AA36" s="5"/>
      <c r="AB36" s="5"/>
      <c r="AC36" s="4"/>
      <c r="AD36" s="5"/>
      <c r="AE36" s="5"/>
      <c r="AF36" s="13"/>
      <c r="AG36" s="13"/>
      <c r="AH36" s="13"/>
      <c r="AI36" s="14"/>
      <c r="AJ36" s="13"/>
      <c r="AK36" s="13"/>
      <c r="AL36" s="5"/>
      <c r="AM36" s="14"/>
      <c r="AN36" s="14"/>
      <c r="AO36" s="14"/>
      <c r="AP36" s="14"/>
      <c r="AQ36" s="4"/>
      <c r="AR36" s="13"/>
      <c r="AS36" s="14"/>
      <c r="AT36" s="13"/>
      <c r="AU36" s="14"/>
      <c r="AV36" s="14"/>
      <c r="AW36" s="13"/>
      <c r="AX36" s="4"/>
      <c r="AY36" s="14"/>
      <c r="AZ36" s="4"/>
      <c r="BA36" s="14"/>
      <c r="BB36" s="4"/>
      <c r="BC36" s="4"/>
      <c r="BD36" s="4"/>
      <c r="BE36" s="4"/>
      <c r="BF36" s="4"/>
      <c r="BG36" s="4"/>
      <c r="BH36" s="4"/>
      <c r="BI36" s="4"/>
      <c r="BJ36" s="4"/>
      <c r="BK36" s="4"/>
      <c r="BL36" s="4"/>
      <c r="BM36" s="4"/>
      <c r="BN36" s="14"/>
      <c r="BO36" s="13"/>
      <c r="BP36" s="13"/>
      <c r="BQ36" s="13"/>
      <c r="BR36" s="13"/>
      <c r="BS36" s="13"/>
      <c r="BT36" s="14"/>
      <c r="BU36" s="4"/>
    </row>
    <row r="37" spans="6:73">
      <c r="F37" s="13"/>
      <c r="G37" s="35"/>
      <c r="H37" s="35"/>
      <c r="I37" s="13"/>
      <c r="J37" s="4"/>
      <c r="K37" s="4"/>
      <c r="L37" s="4"/>
      <c r="M37" s="4"/>
      <c r="N37" s="4"/>
      <c r="O37" s="4"/>
      <c r="P37" s="4"/>
      <c r="Q37" s="4"/>
      <c r="R37" s="4"/>
      <c r="S37" s="4"/>
      <c r="T37" s="14"/>
      <c r="U37" s="5"/>
      <c r="V37" s="37"/>
      <c r="W37" s="4"/>
      <c r="X37" s="13"/>
      <c r="Y37" s="13"/>
      <c r="Z37" s="13"/>
      <c r="AA37" s="5"/>
      <c r="AB37" s="5"/>
      <c r="AC37" s="4"/>
      <c r="AD37" s="5"/>
      <c r="AE37" s="5"/>
      <c r="AF37" s="13"/>
      <c r="AG37" s="13"/>
      <c r="AH37" s="13"/>
      <c r="AI37" s="14"/>
      <c r="AJ37" s="13"/>
      <c r="AK37" s="13"/>
      <c r="AL37" s="5"/>
      <c r="AM37" s="14"/>
      <c r="AN37" s="14"/>
      <c r="AO37" s="14"/>
      <c r="AP37" s="14"/>
      <c r="AQ37" s="4"/>
      <c r="AR37" s="13"/>
      <c r="AS37" s="14"/>
      <c r="AT37" s="13"/>
      <c r="AU37" s="14"/>
      <c r="AV37" s="14"/>
      <c r="AW37" s="13"/>
      <c r="AX37" s="4"/>
      <c r="AY37" s="14"/>
      <c r="AZ37" s="4"/>
      <c r="BA37" s="14"/>
      <c r="BB37" s="4"/>
      <c r="BC37" s="4"/>
      <c r="BD37" s="4"/>
      <c r="BE37" s="4"/>
      <c r="BF37" s="4"/>
      <c r="BG37" s="4"/>
      <c r="BH37" s="4"/>
      <c r="BI37" s="4"/>
      <c r="BJ37" s="4"/>
      <c r="BK37" s="4"/>
      <c r="BL37" s="4"/>
      <c r="BM37" s="4"/>
      <c r="BN37" s="14"/>
      <c r="BO37" s="13"/>
      <c r="BP37" s="13"/>
      <c r="BQ37" s="13"/>
      <c r="BR37" s="13"/>
      <c r="BS37" s="13"/>
      <c r="BT37" s="14"/>
      <c r="BU37" s="4"/>
    </row>
    <row r="38" spans="6:73">
      <c r="F38" s="13"/>
      <c r="G38" s="35"/>
      <c r="H38" s="35"/>
      <c r="I38" s="13"/>
      <c r="J38" s="4"/>
      <c r="K38" s="4"/>
      <c r="L38" s="4"/>
      <c r="M38" s="4"/>
      <c r="N38" s="4"/>
      <c r="O38" s="4"/>
      <c r="P38" s="4"/>
      <c r="Q38" s="4"/>
      <c r="R38" s="4"/>
      <c r="S38" s="4"/>
      <c r="T38" s="14"/>
      <c r="U38" s="5"/>
      <c r="V38" s="37"/>
      <c r="W38" s="4"/>
      <c r="X38" s="13"/>
      <c r="Y38" s="13"/>
      <c r="Z38" s="13"/>
      <c r="AA38" s="5"/>
      <c r="AB38" s="5"/>
      <c r="AC38" s="4"/>
      <c r="AD38" s="5"/>
      <c r="AE38" s="5"/>
      <c r="AF38" s="13"/>
      <c r="AG38" s="13"/>
      <c r="AH38" s="13"/>
      <c r="AI38" s="14"/>
      <c r="AJ38" s="13"/>
      <c r="AK38" s="13"/>
      <c r="AL38" s="5"/>
      <c r="AM38" s="14"/>
      <c r="AN38" s="14"/>
      <c r="AO38" s="14"/>
      <c r="AP38" s="14"/>
      <c r="AQ38" s="4"/>
      <c r="AR38" s="13"/>
      <c r="AS38" s="14"/>
      <c r="AT38" s="13"/>
      <c r="AU38" s="14"/>
      <c r="AV38" s="14"/>
      <c r="AW38" s="13"/>
      <c r="AX38" s="4"/>
      <c r="AY38" s="14"/>
      <c r="AZ38" s="4"/>
      <c r="BA38" s="14"/>
      <c r="BB38" s="4"/>
      <c r="BC38" s="4"/>
      <c r="BD38" s="4"/>
      <c r="BE38" s="4"/>
      <c r="BF38" s="4"/>
      <c r="BG38" s="4"/>
      <c r="BH38" s="4"/>
      <c r="BI38" s="4"/>
      <c r="BJ38" s="4"/>
      <c r="BK38" s="4"/>
      <c r="BL38" s="4"/>
      <c r="BM38" s="4"/>
      <c r="BN38" s="14"/>
      <c r="BO38" s="13"/>
      <c r="BP38" s="13"/>
      <c r="BQ38" s="13"/>
      <c r="BR38" s="13"/>
      <c r="BS38" s="13"/>
      <c r="BT38" s="14"/>
      <c r="BU38" s="4"/>
    </row>
    <row r="39" spans="6:73">
      <c r="F39" s="13"/>
      <c r="G39" s="35"/>
      <c r="H39" s="35"/>
      <c r="I39" s="13"/>
      <c r="J39" s="4"/>
      <c r="K39" s="4"/>
      <c r="L39" s="4"/>
      <c r="M39" s="4"/>
      <c r="N39" s="4"/>
      <c r="O39" s="4"/>
      <c r="P39" s="4"/>
      <c r="Q39" s="4"/>
      <c r="R39" s="4"/>
      <c r="S39" s="4"/>
      <c r="T39" s="14"/>
      <c r="U39" s="5"/>
      <c r="V39" s="37"/>
      <c r="W39" s="4"/>
      <c r="X39" s="13"/>
      <c r="Y39" s="13"/>
      <c r="Z39" s="13"/>
      <c r="AA39" s="5"/>
      <c r="AB39" s="5"/>
      <c r="AC39" s="4"/>
      <c r="AD39" s="5"/>
      <c r="AE39" s="5"/>
      <c r="AF39" s="13"/>
      <c r="AG39" s="13"/>
      <c r="AH39" s="13"/>
      <c r="AI39" s="14"/>
      <c r="AJ39" s="13"/>
      <c r="AK39" s="13"/>
      <c r="AL39" s="5"/>
      <c r="AM39" s="14"/>
      <c r="AN39" s="14"/>
      <c r="AO39" s="14"/>
      <c r="AP39" s="14"/>
      <c r="AQ39" s="4"/>
      <c r="AR39" s="13"/>
      <c r="AS39" s="14"/>
      <c r="AT39" s="13"/>
      <c r="AU39" s="14"/>
      <c r="AV39" s="14"/>
      <c r="AW39" s="13"/>
      <c r="AX39" s="4"/>
      <c r="AY39" s="14"/>
      <c r="AZ39" s="4"/>
      <c r="BA39" s="14"/>
      <c r="BB39" s="4"/>
      <c r="BC39" s="4"/>
      <c r="BD39" s="4"/>
      <c r="BE39" s="4"/>
      <c r="BF39" s="4"/>
      <c r="BG39" s="4"/>
      <c r="BH39" s="4"/>
      <c r="BI39" s="4"/>
      <c r="BJ39" s="4"/>
      <c r="BK39" s="4"/>
      <c r="BL39" s="4"/>
      <c r="BM39" s="4"/>
      <c r="BN39" s="14"/>
      <c r="BO39" s="13"/>
      <c r="BP39" s="13"/>
      <c r="BQ39" s="13"/>
      <c r="BR39" s="13"/>
      <c r="BS39" s="13"/>
      <c r="BT39" s="14"/>
      <c r="BU39" s="4"/>
    </row>
    <row r="40" spans="6:73">
      <c r="F40" s="13"/>
      <c r="G40" s="35"/>
      <c r="H40" s="35"/>
      <c r="I40" s="13"/>
      <c r="J40" s="4"/>
      <c r="K40" s="4"/>
      <c r="L40" s="4"/>
      <c r="M40" s="4"/>
      <c r="N40" s="4"/>
      <c r="O40" s="4"/>
      <c r="P40" s="4"/>
      <c r="Q40" s="4"/>
      <c r="R40" s="4"/>
      <c r="S40" s="4"/>
      <c r="T40" s="14"/>
      <c r="U40" s="5"/>
      <c r="V40" s="37"/>
      <c r="W40" s="4"/>
      <c r="X40" s="13"/>
      <c r="Y40" s="13"/>
      <c r="Z40" s="13"/>
      <c r="AA40" s="5"/>
      <c r="AB40" s="5"/>
      <c r="AC40" s="4"/>
      <c r="AD40" s="5"/>
      <c r="AE40" s="5"/>
      <c r="AF40" s="13"/>
      <c r="AG40" s="13"/>
      <c r="AH40" s="13"/>
      <c r="AI40" s="14"/>
      <c r="AJ40" s="13"/>
      <c r="AK40" s="13"/>
      <c r="AL40" s="5"/>
      <c r="AM40" s="14"/>
      <c r="AN40" s="14"/>
      <c r="AO40" s="14"/>
      <c r="AP40" s="14"/>
      <c r="AQ40" s="4"/>
      <c r="AR40" s="13"/>
      <c r="AS40" s="14"/>
      <c r="AT40" s="13"/>
      <c r="AU40" s="14"/>
      <c r="AV40" s="14"/>
      <c r="AW40" s="13"/>
      <c r="AX40" s="4"/>
      <c r="AY40" s="14"/>
      <c r="AZ40" s="4"/>
      <c r="BA40" s="14"/>
      <c r="BB40" s="4"/>
      <c r="BC40" s="4"/>
      <c r="BD40" s="4"/>
      <c r="BE40" s="4"/>
      <c r="BF40" s="4"/>
      <c r="BG40" s="4"/>
      <c r="BH40" s="4"/>
      <c r="BI40" s="4"/>
      <c r="BJ40" s="4"/>
      <c r="BK40" s="4"/>
      <c r="BL40" s="4"/>
      <c r="BM40" s="4"/>
      <c r="BN40" s="14"/>
      <c r="BO40" s="13"/>
      <c r="BP40" s="13"/>
      <c r="BQ40" s="13"/>
      <c r="BR40" s="13"/>
      <c r="BS40" s="13"/>
      <c r="BT40" s="14"/>
      <c r="BU40" s="4"/>
    </row>
    <row r="41" spans="6:73">
      <c r="F41" s="13"/>
      <c r="G41" s="35"/>
      <c r="H41" s="35"/>
      <c r="I41" s="13"/>
      <c r="J41" s="4"/>
      <c r="K41" s="4"/>
      <c r="L41" s="4"/>
      <c r="M41" s="4"/>
      <c r="N41" s="4"/>
      <c r="O41" s="4"/>
      <c r="P41" s="4"/>
      <c r="Q41" s="4"/>
      <c r="R41" s="4"/>
      <c r="S41" s="4"/>
      <c r="T41" s="14"/>
      <c r="U41" s="5"/>
      <c r="V41" s="37"/>
      <c r="W41" s="4"/>
      <c r="X41" s="13"/>
      <c r="Y41" s="13"/>
      <c r="Z41" s="13"/>
      <c r="AA41" s="5"/>
      <c r="AB41" s="5"/>
      <c r="AC41" s="4"/>
      <c r="AD41" s="5"/>
      <c r="AE41" s="5"/>
      <c r="AF41" s="13"/>
      <c r="AG41" s="13"/>
      <c r="AH41" s="13"/>
      <c r="AI41" s="14"/>
      <c r="AJ41" s="13"/>
      <c r="AK41" s="13"/>
      <c r="AL41" s="5"/>
      <c r="AM41" s="14"/>
      <c r="AN41" s="14"/>
      <c r="AO41" s="14"/>
      <c r="AP41" s="14"/>
      <c r="AQ41" s="4"/>
      <c r="AR41" s="13"/>
      <c r="AS41" s="14"/>
      <c r="AT41" s="13"/>
      <c r="AU41" s="14"/>
      <c r="AV41" s="14"/>
      <c r="AW41" s="13"/>
      <c r="AX41" s="4"/>
      <c r="AY41" s="14"/>
      <c r="AZ41" s="4"/>
      <c r="BA41" s="14"/>
      <c r="BB41" s="4"/>
      <c r="BC41" s="4"/>
      <c r="BD41" s="4"/>
      <c r="BE41" s="4"/>
      <c r="BF41" s="4"/>
      <c r="BG41" s="4"/>
      <c r="BH41" s="4"/>
      <c r="BI41" s="4"/>
      <c r="BJ41" s="4"/>
      <c r="BK41" s="4"/>
      <c r="BL41" s="4"/>
      <c r="BM41" s="4"/>
      <c r="BN41" s="14"/>
      <c r="BO41" s="13"/>
      <c r="BP41" s="13"/>
      <c r="BQ41" s="13"/>
      <c r="BR41" s="13"/>
      <c r="BS41" s="13"/>
      <c r="BT41" s="14"/>
      <c r="BU41" s="4"/>
    </row>
    <row r="42" spans="6:73">
      <c r="F42" s="13"/>
      <c r="G42" s="35"/>
      <c r="H42" s="35"/>
      <c r="I42" s="13"/>
      <c r="J42" s="4"/>
      <c r="K42" s="4"/>
      <c r="L42" s="4"/>
      <c r="M42" s="4"/>
      <c r="N42" s="4"/>
      <c r="O42" s="4"/>
      <c r="P42" s="4"/>
      <c r="Q42" s="4"/>
      <c r="R42" s="4"/>
      <c r="S42" s="4"/>
      <c r="T42" s="14"/>
      <c r="U42" s="5"/>
      <c r="V42" s="37"/>
      <c r="W42" s="4"/>
      <c r="X42" s="13"/>
      <c r="Y42" s="13"/>
      <c r="Z42" s="13"/>
      <c r="AA42" s="5"/>
      <c r="AB42" s="5"/>
      <c r="AC42" s="4"/>
      <c r="AD42" s="5"/>
      <c r="AE42" s="5"/>
      <c r="AF42" s="13"/>
      <c r="AG42" s="13"/>
      <c r="AH42" s="13"/>
      <c r="AI42" s="14"/>
      <c r="AJ42" s="13"/>
      <c r="AK42" s="13"/>
      <c r="AL42" s="5"/>
      <c r="AM42" s="14"/>
      <c r="AN42" s="14"/>
      <c r="AO42" s="14"/>
      <c r="AP42" s="14"/>
      <c r="AQ42" s="4"/>
      <c r="AR42" s="13"/>
      <c r="AS42" s="14"/>
      <c r="AT42" s="13"/>
      <c r="AU42" s="14"/>
      <c r="AV42" s="14"/>
      <c r="AW42" s="13"/>
      <c r="AX42" s="4"/>
      <c r="AY42" s="14"/>
      <c r="AZ42" s="4"/>
      <c r="BA42" s="14"/>
      <c r="BB42" s="4"/>
      <c r="BC42" s="4"/>
      <c r="BD42" s="4"/>
      <c r="BE42" s="4"/>
      <c r="BF42" s="4"/>
      <c r="BG42" s="4"/>
      <c r="BH42" s="4"/>
      <c r="BI42" s="4"/>
      <c r="BJ42" s="4"/>
      <c r="BK42" s="4"/>
      <c r="BL42" s="4"/>
      <c r="BM42" s="4"/>
      <c r="BN42" s="14"/>
      <c r="BO42" s="13"/>
      <c r="BP42" s="13"/>
      <c r="BQ42" s="13"/>
      <c r="BR42" s="13"/>
      <c r="BS42" s="13"/>
      <c r="BT42" s="14"/>
      <c r="BU42" s="4"/>
    </row>
    <row r="43" spans="6:73">
      <c r="F43" s="13"/>
      <c r="G43" s="35"/>
      <c r="H43" s="35"/>
      <c r="I43" s="13"/>
      <c r="J43" s="4"/>
      <c r="K43" s="4"/>
      <c r="L43" s="4"/>
      <c r="M43" s="4"/>
      <c r="N43" s="4"/>
      <c r="O43" s="4"/>
      <c r="P43" s="4"/>
      <c r="Q43" s="4"/>
      <c r="R43" s="4"/>
      <c r="S43" s="4"/>
      <c r="T43" s="14"/>
      <c r="U43" s="5"/>
      <c r="V43" s="37"/>
      <c r="W43" s="4"/>
      <c r="X43" s="13"/>
      <c r="Y43" s="13"/>
      <c r="Z43" s="13"/>
      <c r="AA43" s="5"/>
      <c r="AB43" s="5"/>
      <c r="AC43" s="4"/>
      <c r="AD43" s="5"/>
      <c r="AE43" s="5"/>
      <c r="AF43" s="13"/>
      <c r="AG43" s="13"/>
      <c r="AH43" s="13"/>
      <c r="AI43" s="14"/>
      <c r="AJ43" s="13"/>
      <c r="AK43" s="13"/>
      <c r="AL43" s="5"/>
      <c r="AM43" s="14"/>
      <c r="AN43" s="14"/>
      <c r="AO43" s="14"/>
      <c r="AP43" s="14"/>
      <c r="AQ43" s="4"/>
      <c r="AR43" s="13"/>
      <c r="AS43" s="14"/>
      <c r="AT43" s="13"/>
      <c r="AU43" s="14"/>
      <c r="AV43" s="14"/>
      <c r="AW43" s="13"/>
      <c r="AX43" s="4"/>
      <c r="AY43" s="14"/>
      <c r="AZ43" s="4"/>
      <c r="BA43" s="14"/>
      <c r="BB43" s="4"/>
      <c r="BC43" s="4"/>
      <c r="BD43" s="4"/>
      <c r="BE43" s="4"/>
      <c r="BF43" s="4"/>
      <c r="BG43" s="4"/>
      <c r="BH43" s="4"/>
      <c r="BI43" s="4"/>
      <c r="BJ43" s="4"/>
      <c r="BK43" s="4"/>
      <c r="BL43" s="4"/>
      <c r="BM43" s="4"/>
      <c r="BN43" s="14"/>
      <c r="BO43" s="13"/>
      <c r="BP43" s="13"/>
      <c r="BQ43" s="13"/>
      <c r="BR43" s="13"/>
      <c r="BS43" s="13"/>
      <c r="BT43" s="14"/>
      <c r="BU43" s="4"/>
    </row>
    <row r="44" spans="6:73">
      <c r="F44" s="13"/>
      <c r="G44" s="35"/>
      <c r="H44" s="35"/>
      <c r="I44" s="13"/>
      <c r="J44" s="4"/>
      <c r="K44" s="4"/>
      <c r="L44" s="4"/>
      <c r="M44" s="4"/>
      <c r="N44" s="4"/>
      <c r="O44" s="4"/>
      <c r="P44" s="4"/>
      <c r="Q44" s="4"/>
      <c r="R44" s="4"/>
      <c r="S44" s="4"/>
      <c r="T44" s="14"/>
      <c r="U44" s="5"/>
      <c r="V44" s="37"/>
      <c r="W44" s="4"/>
      <c r="X44" s="13"/>
      <c r="Y44" s="13"/>
      <c r="Z44" s="13"/>
      <c r="AA44" s="5"/>
      <c r="AB44" s="5"/>
      <c r="AC44" s="4"/>
      <c r="AD44" s="5"/>
      <c r="AE44" s="5"/>
      <c r="AF44" s="13"/>
      <c r="AG44" s="13"/>
      <c r="AH44" s="13"/>
      <c r="AI44" s="14"/>
      <c r="AJ44" s="13"/>
      <c r="AK44" s="13"/>
      <c r="AL44" s="5"/>
      <c r="AM44" s="14"/>
      <c r="AN44" s="14"/>
      <c r="AO44" s="14"/>
      <c r="AP44" s="14"/>
      <c r="AQ44" s="4"/>
      <c r="AR44" s="13"/>
      <c r="AS44" s="14"/>
      <c r="AT44" s="13"/>
      <c r="AU44" s="14"/>
      <c r="AV44" s="14"/>
      <c r="AW44" s="13"/>
      <c r="AX44" s="4"/>
      <c r="AY44" s="14"/>
      <c r="AZ44" s="4"/>
      <c r="BA44" s="14"/>
      <c r="BB44" s="4"/>
      <c r="BC44" s="4"/>
      <c r="BD44" s="4"/>
      <c r="BE44" s="4"/>
      <c r="BF44" s="4"/>
      <c r="BG44" s="4"/>
      <c r="BH44" s="4"/>
      <c r="BI44" s="4"/>
      <c r="BJ44" s="4"/>
      <c r="BK44" s="4"/>
      <c r="BL44" s="4"/>
      <c r="BM44" s="4"/>
      <c r="BN44" s="14"/>
      <c r="BO44" s="13"/>
      <c r="BP44" s="13"/>
      <c r="BQ44" s="13"/>
      <c r="BR44" s="13"/>
      <c r="BS44" s="13"/>
      <c r="BT44" s="14"/>
      <c r="BU44" s="4"/>
    </row>
    <row r="45" spans="6:73">
      <c r="F45" s="13"/>
      <c r="G45" s="35"/>
      <c r="H45" s="35"/>
      <c r="I45" s="13"/>
      <c r="J45" s="4"/>
      <c r="K45" s="4"/>
      <c r="L45" s="4"/>
      <c r="M45" s="4"/>
      <c r="N45" s="4"/>
      <c r="O45" s="4"/>
      <c r="P45" s="4"/>
      <c r="Q45" s="4"/>
      <c r="R45" s="4"/>
      <c r="S45" s="4"/>
      <c r="T45" s="14"/>
      <c r="U45" s="5"/>
      <c r="V45" s="37"/>
      <c r="W45" s="4"/>
      <c r="X45" s="13"/>
      <c r="Y45" s="13"/>
      <c r="Z45" s="13"/>
      <c r="AA45" s="5"/>
      <c r="AB45" s="5"/>
      <c r="AC45" s="4"/>
      <c r="AD45" s="5"/>
      <c r="AE45" s="5"/>
      <c r="AF45" s="13"/>
      <c r="AG45" s="13"/>
      <c r="AH45" s="13"/>
      <c r="AI45" s="14"/>
      <c r="AJ45" s="13"/>
      <c r="AK45" s="13"/>
      <c r="AL45" s="5"/>
      <c r="AM45" s="14"/>
      <c r="AN45" s="14"/>
      <c r="AO45" s="14"/>
      <c r="AP45" s="14"/>
      <c r="AQ45" s="4"/>
      <c r="AR45" s="13"/>
      <c r="AS45" s="14"/>
      <c r="AT45" s="13"/>
      <c r="AU45" s="14"/>
      <c r="AV45" s="14"/>
      <c r="AW45" s="13"/>
      <c r="AX45" s="4"/>
      <c r="AY45" s="14"/>
      <c r="AZ45" s="4"/>
      <c r="BA45" s="14"/>
      <c r="BB45" s="4"/>
      <c r="BC45" s="4"/>
      <c r="BD45" s="4"/>
      <c r="BE45" s="4"/>
      <c r="BF45" s="4"/>
      <c r="BG45" s="4"/>
      <c r="BH45" s="4"/>
      <c r="BI45" s="4"/>
      <c r="BJ45" s="4"/>
      <c r="BK45" s="4"/>
      <c r="BL45" s="4"/>
      <c r="BM45" s="4"/>
      <c r="BN45" s="14"/>
      <c r="BO45" s="13"/>
      <c r="BP45" s="13"/>
      <c r="BQ45" s="13"/>
      <c r="BR45" s="13"/>
      <c r="BS45" s="13"/>
      <c r="BT45" s="14"/>
      <c r="BU45" s="4"/>
    </row>
    <row r="46" spans="6:73">
      <c r="F46" s="13"/>
      <c r="G46" s="35"/>
      <c r="H46" s="35"/>
      <c r="I46" s="13"/>
      <c r="J46" s="4"/>
      <c r="K46" s="4"/>
      <c r="L46" s="4"/>
      <c r="M46" s="4"/>
      <c r="N46" s="4"/>
      <c r="O46" s="4"/>
      <c r="P46" s="4"/>
      <c r="Q46" s="4"/>
      <c r="R46" s="4"/>
      <c r="S46" s="4"/>
      <c r="T46" s="14"/>
      <c r="U46" s="5"/>
      <c r="V46" s="37"/>
      <c r="W46" s="4"/>
      <c r="X46" s="13"/>
      <c r="Y46" s="13"/>
      <c r="Z46" s="13"/>
      <c r="AA46" s="5"/>
      <c r="AB46" s="5"/>
      <c r="AC46" s="4"/>
      <c r="AD46" s="5"/>
      <c r="AE46" s="5"/>
      <c r="AF46" s="13"/>
      <c r="AG46" s="13"/>
      <c r="AH46" s="13"/>
      <c r="AI46" s="14"/>
      <c r="AJ46" s="13"/>
      <c r="AK46" s="13"/>
      <c r="AL46" s="5"/>
      <c r="AM46" s="14"/>
      <c r="AN46" s="14"/>
      <c r="AO46" s="14"/>
      <c r="AP46" s="14"/>
      <c r="AQ46" s="4"/>
      <c r="AR46" s="13"/>
      <c r="AS46" s="14"/>
      <c r="AT46" s="13"/>
      <c r="AU46" s="14"/>
      <c r="AV46" s="14"/>
      <c r="AW46" s="13"/>
      <c r="AX46" s="4"/>
      <c r="AY46" s="14"/>
      <c r="AZ46" s="4"/>
      <c r="BA46" s="14"/>
      <c r="BB46" s="4"/>
      <c r="BC46" s="4"/>
      <c r="BD46" s="4"/>
      <c r="BE46" s="4"/>
      <c r="BF46" s="4"/>
      <c r="BG46" s="4"/>
      <c r="BH46" s="4"/>
      <c r="BI46" s="4"/>
      <c r="BJ46" s="4"/>
      <c r="BK46" s="4"/>
      <c r="BL46" s="4"/>
      <c r="BM46" s="4"/>
      <c r="BN46" s="14"/>
      <c r="BO46" s="13"/>
      <c r="BP46" s="13"/>
      <c r="BQ46" s="13"/>
      <c r="BR46" s="13"/>
      <c r="BS46" s="13"/>
      <c r="BT46" s="14"/>
      <c r="BU46" s="4"/>
    </row>
    <row r="47" spans="6:73">
      <c r="F47" s="13"/>
      <c r="G47" s="35"/>
      <c r="H47" s="35"/>
      <c r="I47" s="13"/>
      <c r="J47" s="4"/>
      <c r="K47" s="4"/>
      <c r="L47" s="4"/>
      <c r="M47" s="4"/>
      <c r="N47" s="4"/>
      <c r="O47" s="4"/>
      <c r="P47" s="4"/>
      <c r="Q47" s="4"/>
      <c r="R47" s="4"/>
      <c r="S47" s="4"/>
      <c r="T47" s="14"/>
      <c r="U47" s="5"/>
      <c r="V47" s="37"/>
      <c r="W47" s="4"/>
      <c r="X47" s="13"/>
      <c r="Y47" s="13"/>
      <c r="Z47" s="13"/>
      <c r="AA47" s="5"/>
      <c r="AB47" s="5"/>
      <c r="AC47" s="4"/>
      <c r="AD47" s="5"/>
      <c r="AE47" s="5"/>
      <c r="AF47" s="13"/>
      <c r="AG47" s="13"/>
      <c r="AH47" s="13"/>
      <c r="AI47" s="14"/>
      <c r="AJ47" s="13"/>
      <c r="AK47" s="13"/>
      <c r="AL47" s="5"/>
      <c r="AM47" s="14"/>
      <c r="AN47" s="14"/>
      <c r="AO47" s="14"/>
      <c r="AP47" s="14"/>
      <c r="AQ47" s="4"/>
      <c r="AR47" s="13"/>
      <c r="AS47" s="14"/>
      <c r="AT47" s="13"/>
      <c r="AU47" s="14"/>
      <c r="AV47" s="14"/>
      <c r="AW47" s="13"/>
      <c r="AX47" s="4"/>
      <c r="AY47" s="14"/>
      <c r="AZ47" s="4"/>
      <c r="BA47" s="14"/>
      <c r="BB47" s="4"/>
      <c r="BC47" s="4"/>
      <c r="BD47" s="4"/>
      <c r="BE47" s="4"/>
      <c r="BF47" s="4"/>
      <c r="BG47" s="4"/>
      <c r="BH47" s="4"/>
      <c r="BI47" s="4"/>
      <c r="BJ47" s="4"/>
      <c r="BK47" s="4"/>
      <c r="BL47" s="4"/>
      <c r="BM47" s="4"/>
      <c r="BN47" s="14"/>
      <c r="BO47" s="13"/>
      <c r="BP47" s="13"/>
      <c r="BQ47" s="13"/>
      <c r="BR47" s="13"/>
      <c r="BS47" s="13"/>
      <c r="BT47" s="14"/>
      <c r="BU47" s="4"/>
    </row>
    <row r="48" spans="6:73">
      <c r="F48" s="13"/>
      <c r="G48" s="35"/>
      <c r="H48" s="35"/>
      <c r="I48" s="13"/>
      <c r="J48" s="4"/>
      <c r="K48" s="4"/>
      <c r="L48" s="4"/>
      <c r="M48" s="4"/>
      <c r="N48" s="4"/>
      <c r="O48" s="4"/>
      <c r="P48" s="4"/>
      <c r="Q48" s="4"/>
      <c r="R48" s="4"/>
      <c r="S48" s="4"/>
      <c r="T48" s="14"/>
      <c r="U48" s="5"/>
      <c r="V48" s="37"/>
      <c r="W48" s="4"/>
      <c r="X48" s="13"/>
      <c r="Y48" s="13"/>
      <c r="Z48" s="13"/>
      <c r="AA48" s="5"/>
      <c r="AB48" s="5"/>
      <c r="AC48" s="4"/>
      <c r="AD48" s="5"/>
      <c r="AE48" s="5"/>
      <c r="AF48" s="13"/>
      <c r="AG48" s="13"/>
      <c r="AH48" s="13"/>
      <c r="AI48" s="14"/>
      <c r="AJ48" s="13"/>
      <c r="AK48" s="13"/>
      <c r="AL48" s="5"/>
      <c r="AM48" s="14"/>
      <c r="AN48" s="14"/>
      <c r="AO48" s="14"/>
      <c r="AP48" s="14"/>
      <c r="AQ48" s="4"/>
      <c r="AR48" s="13"/>
      <c r="AS48" s="14"/>
      <c r="AT48" s="13"/>
      <c r="AU48" s="14"/>
      <c r="AV48" s="14"/>
      <c r="AW48" s="13"/>
      <c r="AX48" s="4"/>
      <c r="AY48" s="14"/>
      <c r="AZ48" s="4"/>
      <c r="BA48" s="14"/>
      <c r="BB48" s="4"/>
      <c r="BC48" s="4"/>
      <c r="BD48" s="4"/>
      <c r="BE48" s="4"/>
      <c r="BF48" s="4"/>
      <c r="BG48" s="4"/>
      <c r="BH48" s="4"/>
      <c r="BI48" s="4"/>
      <c r="BJ48" s="4"/>
      <c r="BK48" s="4"/>
      <c r="BL48" s="4"/>
      <c r="BM48" s="4"/>
      <c r="BN48" s="14"/>
      <c r="BO48" s="13"/>
      <c r="BP48" s="13"/>
      <c r="BQ48" s="13"/>
      <c r="BR48" s="13"/>
      <c r="BS48" s="13"/>
      <c r="BT48" s="14"/>
      <c r="BU48" s="4"/>
    </row>
    <row r="49" spans="6:73">
      <c r="F49" s="13"/>
      <c r="G49" s="35"/>
      <c r="H49" s="35"/>
      <c r="I49" s="13"/>
      <c r="J49" s="4"/>
      <c r="K49" s="4"/>
      <c r="L49" s="4"/>
      <c r="M49" s="4"/>
      <c r="N49" s="4"/>
      <c r="O49" s="4"/>
      <c r="P49" s="4"/>
      <c r="Q49" s="4"/>
      <c r="R49" s="4"/>
      <c r="S49" s="4"/>
      <c r="T49" s="14"/>
      <c r="U49" s="5"/>
      <c r="V49" s="37"/>
      <c r="W49" s="4"/>
      <c r="X49" s="13"/>
      <c r="Y49" s="13"/>
      <c r="Z49" s="13"/>
      <c r="AA49" s="5"/>
      <c r="AB49" s="5"/>
      <c r="AC49" s="4"/>
      <c r="AD49" s="5"/>
      <c r="AE49" s="5"/>
      <c r="AF49" s="13"/>
      <c r="AG49" s="13"/>
      <c r="AH49" s="13"/>
      <c r="AI49" s="14"/>
      <c r="AJ49" s="13"/>
      <c r="AK49" s="13"/>
      <c r="AL49" s="5"/>
      <c r="AM49" s="14"/>
      <c r="AN49" s="14"/>
      <c r="AO49" s="14"/>
      <c r="AP49" s="14"/>
      <c r="AQ49" s="4"/>
      <c r="AR49" s="13"/>
      <c r="AS49" s="14"/>
      <c r="AT49" s="13"/>
      <c r="AU49" s="14"/>
      <c r="AV49" s="14"/>
      <c r="AW49" s="13"/>
      <c r="AX49" s="4"/>
      <c r="AY49" s="14"/>
      <c r="AZ49" s="4"/>
      <c r="BA49" s="14"/>
      <c r="BB49" s="4"/>
      <c r="BC49" s="4"/>
      <c r="BD49" s="4"/>
      <c r="BE49" s="4"/>
      <c r="BF49" s="4"/>
      <c r="BG49" s="4"/>
      <c r="BH49" s="4"/>
      <c r="BI49" s="4"/>
      <c r="BJ49" s="4"/>
      <c r="BK49" s="4"/>
      <c r="BL49" s="4"/>
      <c r="BM49" s="4"/>
      <c r="BN49" s="14"/>
      <c r="BO49" s="13"/>
      <c r="BP49" s="13"/>
      <c r="BQ49" s="13"/>
      <c r="BR49" s="13"/>
      <c r="BS49" s="13"/>
      <c r="BT49" s="14"/>
      <c r="BU49" s="4"/>
    </row>
    <row r="50" spans="6:73">
      <c r="F50" s="13"/>
      <c r="G50" s="35"/>
      <c r="H50" s="35"/>
      <c r="I50" s="13"/>
      <c r="J50" s="4"/>
      <c r="K50" s="4"/>
      <c r="L50" s="4"/>
      <c r="M50" s="4"/>
      <c r="N50" s="4"/>
      <c r="O50" s="4"/>
      <c r="P50" s="4"/>
      <c r="Q50" s="4"/>
      <c r="R50" s="4"/>
      <c r="S50" s="4"/>
      <c r="T50" s="14"/>
      <c r="U50" s="5"/>
      <c r="V50" s="37"/>
      <c r="W50" s="4"/>
      <c r="X50" s="13"/>
      <c r="Y50" s="13"/>
      <c r="Z50" s="13"/>
      <c r="AA50" s="5"/>
      <c r="AB50" s="5"/>
      <c r="AC50" s="4"/>
      <c r="AD50" s="5"/>
      <c r="AE50" s="5"/>
      <c r="AF50" s="13"/>
      <c r="AG50" s="13"/>
      <c r="AH50" s="13"/>
      <c r="AI50" s="14"/>
      <c r="AJ50" s="13"/>
      <c r="AK50" s="13"/>
      <c r="AL50" s="5"/>
      <c r="AM50" s="14"/>
      <c r="AN50" s="14"/>
      <c r="AO50" s="14"/>
      <c r="AP50" s="14"/>
      <c r="AQ50" s="4"/>
      <c r="AR50" s="13"/>
      <c r="AS50" s="14"/>
      <c r="AT50" s="13"/>
      <c r="AU50" s="14"/>
      <c r="AV50" s="14"/>
      <c r="AW50" s="13"/>
      <c r="AX50" s="4"/>
      <c r="AY50" s="14"/>
      <c r="AZ50" s="4"/>
      <c r="BA50" s="14"/>
      <c r="BB50" s="4"/>
      <c r="BC50" s="4"/>
      <c r="BD50" s="4"/>
      <c r="BE50" s="4"/>
      <c r="BF50" s="4"/>
      <c r="BG50" s="4"/>
      <c r="BH50" s="4"/>
      <c r="BI50" s="4"/>
      <c r="BJ50" s="4"/>
      <c r="BK50" s="4"/>
      <c r="BL50" s="4"/>
      <c r="BM50" s="4"/>
      <c r="BN50" s="14"/>
      <c r="BO50" s="13"/>
      <c r="BP50" s="13"/>
      <c r="BQ50" s="13"/>
      <c r="BR50" s="13"/>
      <c r="BS50" s="13"/>
      <c r="BT50" s="14"/>
      <c r="BU50" s="4"/>
    </row>
    <row r="51" spans="6:73">
      <c r="F51" s="13"/>
      <c r="G51" s="35"/>
      <c r="H51" s="35"/>
      <c r="I51" s="13"/>
      <c r="J51" s="4"/>
      <c r="K51" s="4"/>
      <c r="L51" s="4"/>
      <c r="M51" s="4"/>
      <c r="N51" s="4"/>
      <c r="O51" s="4"/>
      <c r="P51" s="4"/>
      <c r="Q51" s="4"/>
      <c r="R51" s="4"/>
      <c r="S51" s="4"/>
      <c r="T51" s="14"/>
      <c r="U51" s="5"/>
      <c r="V51" s="37"/>
      <c r="W51" s="4"/>
      <c r="X51" s="13"/>
      <c r="Y51" s="13"/>
      <c r="Z51" s="13"/>
      <c r="AA51" s="5"/>
      <c r="AB51" s="5"/>
      <c r="AC51" s="4"/>
      <c r="AD51" s="5"/>
      <c r="AE51" s="5"/>
      <c r="AF51" s="13"/>
      <c r="AG51" s="13"/>
      <c r="AH51" s="13"/>
      <c r="AI51" s="14"/>
      <c r="AJ51" s="13"/>
      <c r="AK51" s="13"/>
      <c r="AL51" s="5"/>
      <c r="AM51" s="14"/>
      <c r="AN51" s="14"/>
      <c r="AO51" s="14"/>
      <c r="AP51" s="14"/>
      <c r="AQ51" s="4"/>
      <c r="AR51" s="13"/>
      <c r="AS51" s="14"/>
      <c r="AT51" s="13"/>
      <c r="AU51" s="14"/>
      <c r="AV51" s="14"/>
      <c r="AW51" s="13"/>
      <c r="AX51" s="4"/>
      <c r="AY51" s="14"/>
      <c r="AZ51" s="4"/>
      <c r="BA51" s="14"/>
      <c r="BB51" s="4"/>
      <c r="BC51" s="4"/>
      <c r="BD51" s="4"/>
      <c r="BE51" s="4"/>
      <c r="BF51" s="4"/>
      <c r="BG51" s="4"/>
      <c r="BH51" s="4"/>
      <c r="BI51" s="4"/>
      <c r="BJ51" s="4"/>
      <c r="BK51" s="4"/>
      <c r="BL51" s="4"/>
      <c r="BM51" s="4"/>
      <c r="BN51" s="14"/>
      <c r="BO51" s="13"/>
      <c r="BP51" s="13"/>
      <c r="BQ51" s="13"/>
      <c r="BR51" s="13"/>
      <c r="BS51" s="13"/>
      <c r="BT51" s="14"/>
      <c r="BU51" s="4"/>
    </row>
    <row r="52" spans="6:73">
      <c r="F52" s="13"/>
      <c r="G52" s="35"/>
      <c r="H52" s="35"/>
      <c r="I52" s="13"/>
      <c r="J52" s="4"/>
      <c r="K52" s="4"/>
      <c r="L52" s="4"/>
      <c r="M52" s="4"/>
      <c r="N52" s="4"/>
      <c r="O52" s="4"/>
      <c r="P52" s="4"/>
      <c r="Q52" s="4"/>
      <c r="R52" s="4"/>
      <c r="S52" s="4"/>
      <c r="T52" s="14"/>
      <c r="U52" s="5"/>
      <c r="V52" s="37"/>
      <c r="W52" s="4"/>
      <c r="X52" s="13"/>
      <c r="Y52" s="13"/>
      <c r="Z52" s="13"/>
      <c r="AA52" s="5"/>
      <c r="AB52" s="5"/>
      <c r="AC52" s="4"/>
      <c r="AD52" s="5"/>
      <c r="AE52" s="5"/>
      <c r="AF52" s="13"/>
      <c r="AG52" s="13"/>
      <c r="AH52" s="13"/>
      <c r="AI52" s="14"/>
      <c r="AJ52" s="13"/>
      <c r="AK52" s="13"/>
      <c r="AL52" s="5"/>
      <c r="AM52" s="14"/>
      <c r="AN52" s="14"/>
      <c r="AO52" s="14"/>
      <c r="AP52" s="14"/>
      <c r="AQ52" s="4"/>
      <c r="AR52" s="13"/>
      <c r="AS52" s="14"/>
      <c r="AT52" s="13"/>
      <c r="AU52" s="14"/>
      <c r="AV52" s="14"/>
      <c r="AW52" s="13"/>
      <c r="AX52" s="4"/>
      <c r="AY52" s="14"/>
      <c r="AZ52" s="4"/>
      <c r="BA52" s="14"/>
      <c r="BB52" s="4"/>
      <c r="BC52" s="4"/>
      <c r="BD52" s="4"/>
      <c r="BE52" s="4"/>
      <c r="BF52" s="4"/>
      <c r="BG52" s="4"/>
      <c r="BH52" s="4"/>
      <c r="BI52" s="4"/>
      <c r="BJ52" s="4"/>
      <c r="BK52" s="4"/>
      <c r="BL52" s="4"/>
      <c r="BM52" s="4"/>
      <c r="BN52" s="14"/>
      <c r="BO52" s="13"/>
      <c r="BP52" s="13"/>
      <c r="BQ52" s="13"/>
      <c r="BR52" s="13"/>
      <c r="BS52" s="13"/>
      <c r="BT52" s="14"/>
      <c r="BU52" s="4"/>
    </row>
    <row r="53" spans="6:73">
      <c r="F53" s="13"/>
      <c r="G53" s="35"/>
      <c r="H53" s="35"/>
      <c r="I53" s="13"/>
      <c r="J53" s="4"/>
      <c r="K53" s="4"/>
      <c r="L53" s="4"/>
      <c r="M53" s="4"/>
      <c r="N53" s="4"/>
      <c r="O53" s="4"/>
      <c r="P53" s="4"/>
      <c r="Q53" s="4"/>
      <c r="R53" s="4"/>
      <c r="S53" s="4"/>
      <c r="T53" s="14"/>
      <c r="U53" s="5"/>
      <c r="V53" s="37"/>
      <c r="W53" s="4"/>
      <c r="X53" s="13"/>
      <c r="Y53" s="13"/>
      <c r="Z53" s="13"/>
      <c r="AA53" s="5"/>
      <c r="AB53" s="5"/>
      <c r="AC53" s="4"/>
      <c r="AD53" s="5"/>
      <c r="AE53" s="5"/>
      <c r="AF53" s="13"/>
      <c r="AG53" s="13"/>
      <c r="AH53" s="13"/>
      <c r="AI53" s="14"/>
      <c r="AJ53" s="13"/>
      <c r="AK53" s="13"/>
      <c r="AL53" s="5"/>
      <c r="AM53" s="14"/>
      <c r="AN53" s="14"/>
      <c r="AO53" s="14"/>
      <c r="AP53" s="14"/>
      <c r="AQ53" s="4"/>
      <c r="AR53" s="13"/>
      <c r="AS53" s="14"/>
      <c r="AT53" s="13"/>
      <c r="AU53" s="14"/>
      <c r="AV53" s="14"/>
      <c r="AW53" s="13"/>
      <c r="AX53" s="4"/>
      <c r="AY53" s="14"/>
      <c r="AZ53" s="4"/>
      <c r="BA53" s="14"/>
      <c r="BB53" s="4"/>
      <c r="BC53" s="4"/>
      <c r="BD53" s="4"/>
      <c r="BE53" s="4"/>
      <c r="BF53" s="4"/>
      <c r="BG53" s="4"/>
      <c r="BH53" s="4"/>
      <c r="BI53" s="4"/>
      <c r="BJ53" s="4"/>
      <c r="BK53" s="4"/>
      <c r="BL53" s="4"/>
      <c r="BM53" s="4"/>
      <c r="BN53" s="14"/>
      <c r="BO53" s="13"/>
      <c r="BP53" s="13"/>
      <c r="BQ53" s="13"/>
      <c r="BR53" s="13"/>
      <c r="BS53" s="13"/>
      <c r="BT53" s="14"/>
      <c r="BU53" s="4"/>
    </row>
    <row r="54" spans="6:73">
      <c r="F54" s="13"/>
      <c r="G54" s="35"/>
      <c r="H54" s="35"/>
      <c r="I54" s="13"/>
      <c r="J54" s="4"/>
      <c r="K54" s="4"/>
      <c r="L54" s="4"/>
      <c r="M54" s="4"/>
      <c r="N54" s="4"/>
      <c r="O54" s="4"/>
      <c r="P54" s="4"/>
      <c r="Q54" s="4"/>
      <c r="R54" s="4"/>
      <c r="S54" s="4"/>
      <c r="T54" s="14"/>
      <c r="U54" s="5"/>
      <c r="V54" s="37"/>
      <c r="W54" s="4"/>
      <c r="X54" s="13"/>
      <c r="Y54" s="13"/>
      <c r="Z54" s="13"/>
      <c r="AA54" s="5"/>
      <c r="AB54" s="5"/>
      <c r="AC54" s="4"/>
      <c r="AD54" s="5"/>
      <c r="AE54" s="5"/>
      <c r="AF54" s="13"/>
      <c r="AG54" s="13"/>
      <c r="AH54" s="13"/>
      <c r="AI54" s="14"/>
      <c r="AJ54" s="13"/>
      <c r="AK54" s="13"/>
      <c r="AL54" s="5"/>
      <c r="AM54" s="14"/>
      <c r="AN54" s="14"/>
      <c r="AO54" s="14"/>
      <c r="AP54" s="14"/>
      <c r="AQ54" s="4"/>
      <c r="AR54" s="13"/>
      <c r="AS54" s="14"/>
      <c r="AT54" s="13"/>
      <c r="AU54" s="14"/>
      <c r="AV54" s="14"/>
      <c r="AW54" s="13"/>
      <c r="AX54" s="4"/>
      <c r="AY54" s="14"/>
      <c r="AZ54" s="4"/>
      <c r="BA54" s="14"/>
      <c r="BB54" s="4"/>
      <c r="BC54" s="4"/>
      <c r="BD54" s="4"/>
      <c r="BE54" s="4"/>
      <c r="BF54" s="4"/>
      <c r="BG54" s="4"/>
      <c r="BH54" s="4"/>
      <c r="BI54" s="4"/>
      <c r="BJ54" s="4"/>
      <c r="BK54" s="4"/>
      <c r="BL54" s="4"/>
      <c r="BM54" s="4"/>
      <c r="BN54" s="14"/>
      <c r="BO54" s="13"/>
      <c r="BP54" s="13"/>
      <c r="BQ54" s="13"/>
      <c r="BR54" s="13"/>
      <c r="BS54" s="13"/>
      <c r="BT54" s="14"/>
      <c r="BU54" s="4"/>
    </row>
    <row r="55" spans="6:73">
      <c r="F55" s="13"/>
      <c r="G55" s="35"/>
      <c r="H55" s="35"/>
      <c r="I55" s="13"/>
      <c r="J55" s="4"/>
      <c r="K55" s="4"/>
      <c r="L55" s="4"/>
      <c r="M55" s="4"/>
      <c r="N55" s="4"/>
      <c r="O55" s="4"/>
      <c r="P55" s="4"/>
      <c r="Q55" s="4"/>
      <c r="R55" s="4"/>
      <c r="S55" s="4"/>
      <c r="T55" s="14"/>
      <c r="U55" s="5"/>
      <c r="V55" s="37"/>
      <c r="W55" s="4"/>
      <c r="X55" s="13"/>
      <c r="Y55" s="13"/>
      <c r="Z55" s="13"/>
      <c r="AA55" s="5"/>
      <c r="AB55" s="5"/>
      <c r="AC55" s="4"/>
      <c r="AD55" s="5"/>
      <c r="AE55" s="5"/>
      <c r="AF55" s="13"/>
      <c r="AG55" s="13"/>
      <c r="AH55" s="13"/>
      <c r="AI55" s="14"/>
      <c r="AJ55" s="13"/>
      <c r="AK55" s="13"/>
      <c r="AL55" s="5"/>
      <c r="AM55" s="14"/>
      <c r="AN55" s="14"/>
      <c r="AO55" s="14"/>
      <c r="AP55" s="14"/>
      <c r="AQ55" s="4"/>
      <c r="AR55" s="13"/>
      <c r="AS55" s="14"/>
      <c r="AT55" s="13"/>
      <c r="AU55" s="14"/>
      <c r="AV55" s="14"/>
      <c r="AW55" s="13"/>
      <c r="AX55" s="4"/>
      <c r="AY55" s="14"/>
      <c r="AZ55" s="4"/>
      <c r="BA55" s="14"/>
      <c r="BB55" s="4"/>
      <c r="BC55" s="4"/>
      <c r="BD55" s="4"/>
      <c r="BE55" s="4"/>
      <c r="BF55" s="4"/>
      <c r="BG55" s="4"/>
      <c r="BH55" s="4"/>
      <c r="BI55" s="4"/>
      <c r="BJ55" s="4"/>
      <c r="BK55" s="4"/>
      <c r="BL55" s="4"/>
      <c r="BM55" s="4"/>
      <c r="BN55" s="14"/>
      <c r="BO55" s="13"/>
      <c r="BP55" s="13"/>
      <c r="BQ55" s="13"/>
      <c r="BR55" s="13"/>
      <c r="BS55" s="13"/>
      <c r="BT55" s="14"/>
      <c r="BU55" s="4"/>
    </row>
    <row r="56" spans="6:73">
      <c r="F56" s="13"/>
      <c r="G56" s="35"/>
      <c r="H56" s="35"/>
      <c r="I56" s="13"/>
      <c r="J56" s="4"/>
      <c r="K56" s="4"/>
      <c r="L56" s="4"/>
      <c r="M56" s="4"/>
      <c r="N56" s="4"/>
      <c r="O56" s="4"/>
      <c r="P56" s="4"/>
      <c r="Q56" s="4"/>
      <c r="R56" s="4"/>
      <c r="S56" s="4"/>
      <c r="T56" s="14"/>
      <c r="U56" s="5"/>
      <c r="V56" s="37"/>
      <c r="W56" s="4"/>
      <c r="X56" s="13"/>
      <c r="Y56" s="13"/>
      <c r="Z56" s="13"/>
      <c r="AA56" s="5"/>
      <c r="AB56" s="5"/>
      <c r="AC56" s="4"/>
      <c r="AD56" s="5"/>
      <c r="AE56" s="5"/>
      <c r="AF56" s="13"/>
      <c r="AG56" s="13"/>
      <c r="AH56" s="13"/>
      <c r="AI56" s="14"/>
      <c r="AJ56" s="13"/>
      <c r="AK56" s="13"/>
      <c r="AL56" s="5"/>
      <c r="AM56" s="14"/>
      <c r="AN56" s="14"/>
      <c r="AO56" s="14"/>
      <c r="AP56" s="14"/>
      <c r="AQ56" s="4"/>
      <c r="AR56" s="13"/>
      <c r="AS56" s="14"/>
      <c r="AT56" s="13"/>
      <c r="AU56" s="14"/>
      <c r="AV56" s="14"/>
      <c r="AW56" s="13"/>
      <c r="AX56" s="4"/>
      <c r="AY56" s="14"/>
      <c r="AZ56" s="4"/>
      <c r="BA56" s="14"/>
      <c r="BB56" s="4"/>
      <c r="BC56" s="4"/>
      <c r="BD56" s="4"/>
      <c r="BE56" s="4"/>
      <c r="BF56" s="4"/>
      <c r="BG56" s="4"/>
      <c r="BH56" s="4"/>
      <c r="BI56" s="4"/>
      <c r="BJ56" s="4"/>
      <c r="BK56" s="4"/>
      <c r="BL56" s="4"/>
      <c r="BM56" s="4"/>
      <c r="BN56" s="14"/>
      <c r="BO56" s="13"/>
      <c r="BP56" s="13"/>
      <c r="BQ56" s="13"/>
      <c r="BR56" s="13"/>
      <c r="BS56" s="13"/>
      <c r="BT56" s="14"/>
      <c r="BU56" s="4"/>
    </row>
    <row r="57" spans="6:73">
      <c r="F57" s="13"/>
      <c r="G57" s="35"/>
      <c r="H57" s="35"/>
      <c r="I57" s="13"/>
      <c r="J57" s="4"/>
      <c r="K57" s="4"/>
      <c r="L57" s="4"/>
      <c r="M57" s="4"/>
      <c r="N57" s="4"/>
      <c r="O57" s="4"/>
      <c r="P57" s="4"/>
      <c r="Q57" s="4"/>
      <c r="R57" s="4"/>
      <c r="S57" s="4"/>
      <c r="T57" s="14"/>
      <c r="U57" s="5"/>
      <c r="V57" s="37"/>
      <c r="W57" s="4"/>
      <c r="X57" s="13"/>
      <c r="Y57" s="13"/>
      <c r="Z57" s="13"/>
      <c r="AA57" s="5"/>
      <c r="AB57" s="5"/>
      <c r="AC57" s="4"/>
      <c r="AD57" s="5"/>
      <c r="AE57" s="5"/>
      <c r="AF57" s="13"/>
      <c r="AG57" s="13"/>
      <c r="AH57" s="13"/>
      <c r="AI57" s="14"/>
      <c r="AJ57" s="13"/>
      <c r="AK57" s="13"/>
      <c r="AL57" s="5"/>
      <c r="AM57" s="14"/>
      <c r="AN57" s="14"/>
      <c r="AO57" s="14"/>
      <c r="AP57" s="14"/>
      <c r="AQ57" s="4"/>
      <c r="AR57" s="13"/>
      <c r="AS57" s="14"/>
      <c r="AT57" s="13"/>
      <c r="AU57" s="14"/>
      <c r="AV57" s="14"/>
      <c r="AW57" s="13"/>
      <c r="AX57" s="4"/>
      <c r="AY57" s="14"/>
      <c r="AZ57" s="4"/>
      <c r="BA57" s="14"/>
      <c r="BB57" s="4"/>
      <c r="BC57" s="4"/>
      <c r="BD57" s="4"/>
      <c r="BE57" s="4"/>
      <c r="BF57" s="4"/>
      <c r="BG57" s="4"/>
      <c r="BH57" s="4"/>
      <c r="BI57" s="4"/>
      <c r="BJ57" s="4"/>
      <c r="BK57" s="4"/>
      <c r="BL57" s="4"/>
      <c r="BM57" s="4"/>
      <c r="BN57" s="14"/>
      <c r="BO57" s="13"/>
      <c r="BP57" s="13"/>
      <c r="BQ57" s="13"/>
      <c r="BR57" s="13"/>
      <c r="BS57" s="13"/>
      <c r="BT57" s="14"/>
      <c r="BU57" s="4"/>
    </row>
    <row r="58" spans="6:73">
      <c r="F58" s="13"/>
      <c r="G58" s="35"/>
      <c r="H58" s="35"/>
      <c r="I58" s="13"/>
      <c r="J58" s="4"/>
      <c r="K58" s="4"/>
      <c r="L58" s="4"/>
      <c r="M58" s="4"/>
      <c r="N58" s="4"/>
      <c r="O58" s="4"/>
      <c r="P58" s="4"/>
      <c r="Q58" s="4"/>
      <c r="R58" s="4"/>
      <c r="S58" s="4"/>
      <c r="T58" s="14"/>
      <c r="U58" s="5"/>
      <c r="V58" s="37"/>
      <c r="W58" s="4"/>
      <c r="X58" s="13"/>
      <c r="Y58" s="13"/>
      <c r="Z58" s="13"/>
      <c r="AA58" s="5"/>
      <c r="AB58" s="5"/>
      <c r="AC58" s="4"/>
      <c r="AD58" s="5"/>
      <c r="AE58" s="5"/>
      <c r="AF58" s="13"/>
      <c r="AG58" s="13"/>
      <c r="AH58" s="13"/>
      <c r="AI58" s="14"/>
      <c r="AJ58" s="13"/>
      <c r="AK58" s="13"/>
      <c r="AL58" s="5"/>
      <c r="AM58" s="14"/>
      <c r="AN58" s="14"/>
      <c r="AO58" s="14"/>
      <c r="AP58" s="14"/>
      <c r="AQ58" s="4"/>
      <c r="AR58" s="13"/>
      <c r="AS58" s="14"/>
      <c r="AT58" s="13"/>
      <c r="AU58" s="14"/>
      <c r="AV58" s="14"/>
      <c r="AW58" s="13"/>
      <c r="AX58" s="4"/>
      <c r="AY58" s="14"/>
      <c r="AZ58" s="4"/>
      <c r="BA58" s="14"/>
      <c r="BB58" s="4"/>
      <c r="BC58" s="4"/>
      <c r="BD58" s="4"/>
      <c r="BE58" s="4"/>
      <c r="BF58" s="4"/>
      <c r="BG58" s="4"/>
      <c r="BH58" s="4"/>
      <c r="BI58" s="4"/>
      <c r="BJ58" s="4"/>
      <c r="BK58" s="4"/>
      <c r="BL58" s="4"/>
      <c r="BM58" s="4"/>
      <c r="BN58" s="14"/>
      <c r="BO58" s="13"/>
      <c r="BP58" s="13"/>
      <c r="BQ58" s="13"/>
      <c r="BR58" s="13"/>
      <c r="BS58" s="13"/>
      <c r="BT58" s="14"/>
      <c r="BU58" s="4"/>
    </row>
    <row r="59" spans="6:73">
      <c r="F59" s="13"/>
      <c r="G59" s="35"/>
      <c r="H59" s="35"/>
      <c r="I59" s="13"/>
      <c r="J59" s="4"/>
      <c r="K59" s="4"/>
      <c r="L59" s="4"/>
      <c r="M59" s="4"/>
      <c r="N59" s="4"/>
      <c r="O59" s="4"/>
      <c r="P59" s="4"/>
      <c r="Q59" s="4"/>
      <c r="R59" s="4"/>
      <c r="S59" s="4"/>
      <c r="T59" s="14"/>
      <c r="U59" s="5"/>
      <c r="V59" s="37"/>
      <c r="W59" s="4"/>
      <c r="X59" s="13"/>
      <c r="Y59" s="13"/>
      <c r="Z59" s="13"/>
      <c r="AA59" s="5"/>
      <c r="AB59" s="5"/>
      <c r="AC59" s="4"/>
      <c r="AD59" s="5"/>
      <c r="AE59" s="5"/>
      <c r="AF59" s="13"/>
      <c r="AG59" s="13"/>
      <c r="AH59" s="13"/>
      <c r="AI59" s="14"/>
      <c r="AJ59" s="13"/>
      <c r="AK59" s="13"/>
      <c r="AL59" s="5"/>
      <c r="AM59" s="14"/>
      <c r="AN59" s="14"/>
      <c r="AO59" s="14"/>
      <c r="AP59" s="14"/>
      <c r="AQ59" s="4"/>
      <c r="AR59" s="13"/>
      <c r="AS59" s="14"/>
      <c r="AT59" s="13"/>
      <c r="AU59" s="14"/>
      <c r="AV59" s="14"/>
      <c r="AW59" s="13"/>
      <c r="AX59" s="4"/>
      <c r="AY59" s="14"/>
      <c r="AZ59" s="4"/>
      <c r="BA59" s="14"/>
      <c r="BB59" s="4"/>
      <c r="BC59" s="4"/>
      <c r="BD59" s="4"/>
      <c r="BE59" s="4"/>
      <c r="BF59" s="4"/>
      <c r="BG59" s="4"/>
      <c r="BH59" s="4"/>
      <c r="BI59" s="4"/>
      <c r="BJ59" s="4"/>
      <c r="BK59" s="4"/>
      <c r="BL59" s="4"/>
      <c r="BM59" s="4"/>
      <c r="BN59" s="14"/>
      <c r="BO59" s="13"/>
      <c r="BP59" s="13"/>
      <c r="BQ59" s="13"/>
      <c r="BR59" s="13"/>
      <c r="BS59" s="13"/>
      <c r="BT59" s="14"/>
      <c r="BU59" s="4"/>
    </row>
    <row r="60" spans="6:73">
      <c r="F60" s="13"/>
      <c r="G60" s="35"/>
      <c r="H60" s="35"/>
      <c r="I60" s="13"/>
      <c r="J60" s="4"/>
      <c r="K60" s="4"/>
      <c r="L60" s="4"/>
      <c r="M60" s="4"/>
      <c r="N60" s="4"/>
      <c r="O60" s="4"/>
      <c r="P60" s="4"/>
      <c r="Q60" s="4"/>
      <c r="R60" s="4"/>
      <c r="S60" s="4"/>
      <c r="T60" s="14"/>
      <c r="U60" s="5"/>
      <c r="V60" s="37"/>
      <c r="W60" s="4"/>
      <c r="X60" s="13"/>
      <c r="Y60" s="13"/>
      <c r="Z60" s="13"/>
      <c r="AA60" s="5"/>
      <c r="AB60" s="5"/>
      <c r="AC60" s="4"/>
      <c r="AD60" s="5"/>
      <c r="AE60" s="5"/>
      <c r="AF60" s="13"/>
      <c r="AG60" s="13"/>
      <c r="AH60" s="13"/>
      <c r="AI60" s="14"/>
      <c r="AJ60" s="13"/>
      <c r="AK60" s="13"/>
      <c r="AL60" s="5"/>
      <c r="AM60" s="14"/>
      <c r="AN60" s="14"/>
      <c r="AO60" s="14"/>
      <c r="AP60" s="14"/>
      <c r="AQ60" s="4"/>
      <c r="AR60" s="13"/>
      <c r="AS60" s="14"/>
      <c r="AT60" s="13"/>
      <c r="AU60" s="14"/>
      <c r="AV60" s="14"/>
      <c r="AW60" s="13"/>
      <c r="AX60" s="4"/>
      <c r="AY60" s="14"/>
      <c r="AZ60" s="4"/>
      <c r="BA60" s="14"/>
      <c r="BB60" s="4"/>
      <c r="BC60" s="4"/>
      <c r="BD60" s="4"/>
      <c r="BE60" s="4"/>
      <c r="BF60" s="4"/>
      <c r="BG60" s="4"/>
      <c r="BH60" s="4"/>
      <c r="BI60" s="4"/>
      <c r="BJ60" s="4"/>
      <c r="BK60" s="4"/>
      <c r="BL60" s="4"/>
      <c r="BM60" s="4"/>
      <c r="BN60" s="14"/>
      <c r="BO60" s="13"/>
      <c r="BP60" s="13"/>
      <c r="BQ60" s="13"/>
      <c r="BR60" s="13"/>
      <c r="BS60" s="13"/>
      <c r="BT60" s="14"/>
      <c r="BU60" s="4"/>
    </row>
    <row r="61" spans="6:73">
      <c r="F61" s="13"/>
      <c r="G61" s="35"/>
      <c r="H61" s="35"/>
      <c r="I61" s="13"/>
      <c r="J61" s="4"/>
      <c r="K61" s="4"/>
      <c r="L61" s="4"/>
      <c r="M61" s="4"/>
      <c r="N61" s="4"/>
      <c r="O61" s="4"/>
      <c r="P61" s="4"/>
      <c r="Q61" s="4"/>
      <c r="R61" s="4"/>
      <c r="S61" s="4"/>
      <c r="T61" s="14"/>
      <c r="U61" s="5"/>
      <c r="V61" s="37"/>
      <c r="W61" s="4"/>
      <c r="X61" s="13"/>
      <c r="Y61" s="13"/>
      <c r="Z61" s="13"/>
      <c r="AA61" s="5"/>
      <c r="AB61" s="5"/>
      <c r="AC61" s="4"/>
      <c r="AD61" s="5"/>
      <c r="AE61" s="5"/>
      <c r="AF61" s="13"/>
      <c r="AG61" s="13"/>
      <c r="AH61" s="13"/>
      <c r="AI61" s="14"/>
      <c r="AJ61" s="13"/>
      <c r="AK61" s="13"/>
      <c r="AL61" s="5"/>
      <c r="AM61" s="14"/>
      <c r="AN61" s="14"/>
      <c r="AO61" s="14"/>
      <c r="AP61" s="14"/>
      <c r="AQ61" s="4"/>
      <c r="AR61" s="13"/>
      <c r="AS61" s="14"/>
      <c r="AT61" s="13"/>
      <c r="AU61" s="14"/>
      <c r="AV61" s="14"/>
      <c r="AW61" s="13"/>
      <c r="AX61" s="4"/>
      <c r="AY61" s="14"/>
      <c r="AZ61" s="4"/>
      <c r="BA61" s="14"/>
      <c r="BB61" s="4"/>
      <c r="BC61" s="4"/>
      <c r="BD61" s="4"/>
      <c r="BE61" s="4"/>
      <c r="BF61" s="4"/>
      <c r="BG61" s="4"/>
      <c r="BH61" s="4"/>
      <c r="BI61" s="4"/>
      <c r="BJ61" s="4"/>
      <c r="BK61" s="4"/>
      <c r="BL61" s="4"/>
      <c r="BM61" s="4"/>
      <c r="BN61" s="14"/>
      <c r="BO61" s="13"/>
      <c r="BP61" s="13"/>
      <c r="BQ61" s="13"/>
      <c r="BR61" s="13"/>
      <c r="BS61" s="13"/>
      <c r="BT61" s="14"/>
      <c r="BU61" s="4"/>
    </row>
    <row r="62" spans="6:73">
      <c r="F62" s="13"/>
      <c r="G62" s="35"/>
      <c r="H62" s="35"/>
      <c r="I62" s="13"/>
      <c r="J62" s="4"/>
      <c r="K62" s="4"/>
      <c r="L62" s="4"/>
      <c r="M62" s="4"/>
      <c r="N62" s="4"/>
      <c r="O62" s="4"/>
      <c r="P62" s="4"/>
      <c r="Q62" s="4"/>
      <c r="R62" s="4"/>
      <c r="S62" s="4"/>
      <c r="T62" s="14"/>
      <c r="U62" s="5"/>
      <c r="V62" s="37"/>
      <c r="W62" s="4"/>
      <c r="X62" s="13"/>
      <c r="Y62" s="13"/>
      <c r="Z62" s="13"/>
      <c r="AA62" s="5"/>
      <c r="AB62" s="5"/>
      <c r="AC62" s="4"/>
      <c r="AD62" s="5"/>
      <c r="AE62" s="5"/>
      <c r="AF62" s="13"/>
      <c r="AG62" s="13"/>
      <c r="AH62" s="13"/>
      <c r="AI62" s="14"/>
      <c r="AJ62" s="13"/>
      <c r="AK62" s="13"/>
      <c r="AL62" s="5"/>
      <c r="AM62" s="14"/>
      <c r="AN62" s="14"/>
      <c r="AO62" s="14"/>
      <c r="AP62" s="14"/>
      <c r="AQ62" s="4"/>
      <c r="AR62" s="13"/>
      <c r="AS62" s="14"/>
      <c r="AT62" s="13"/>
      <c r="AU62" s="14"/>
      <c r="AV62" s="14"/>
      <c r="AW62" s="13"/>
      <c r="AX62" s="4"/>
      <c r="AY62" s="14"/>
      <c r="AZ62" s="4"/>
      <c r="BA62" s="14"/>
      <c r="BB62" s="4"/>
      <c r="BC62" s="4"/>
      <c r="BD62" s="4"/>
      <c r="BE62" s="4"/>
      <c r="BF62" s="4"/>
      <c r="BG62" s="4"/>
      <c r="BH62" s="4"/>
      <c r="BI62" s="4"/>
      <c r="BJ62" s="4"/>
      <c r="BK62" s="4"/>
      <c r="BL62" s="4"/>
      <c r="BM62" s="4"/>
      <c r="BN62" s="14"/>
      <c r="BO62" s="13"/>
      <c r="BP62" s="13"/>
      <c r="BQ62" s="13"/>
      <c r="BR62" s="13"/>
      <c r="BS62" s="13"/>
      <c r="BT62" s="14"/>
      <c r="BU62" s="4"/>
    </row>
    <row r="63" spans="6:73">
      <c r="F63" s="13"/>
      <c r="G63" s="35"/>
      <c r="H63" s="35"/>
      <c r="I63" s="13"/>
      <c r="J63" s="4"/>
      <c r="K63" s="4"/>
      <c r="L63" s="4"/>
      <c r="M63" s="4"/>
      <c r="N63" s="4"/>
      <c r="O63" s="4"/>
      <c r="P63" s="4"/>
      <c r="Q63" s="4"/>
      <c r="R63" s="4"/>
      <c r="S63" s="4"/>
      <c r="T63" s="14"/>
      <c r="U63" s="5"/>
      <c r="V63" s="37"/>
      <c r="W63" s="4"/>
      <c r="X63" s="13"/>
      <c r="Y63" s="13"/>
      <c r="Z63" s="13"/>
      <c r="AA63" s="5"/>
      <c r="AB63" s="5"/>
      <c r="AC63" s="4"/>
      <c r="AD63" s="5"/>
      <c r="AE63" s="5"/>
      <c r="AF63" s="13"/>
      <c r="AG63" s="13"/>
      <c r="AH63" s="13"/>
      <c r="AI63" s="14"/>
      <c r="AJ63" s="13"/>
      <c r="AK63" s="13"/>
      <c r="AL63" s="5"/>
      <c r="AM63" s="14"/>
      <c r="AN63" s="14"/>
      <c r="AO63" s="14"/>
      <c r="AP63" s="14"/>
      <c r="AQ63" s="4"/>
      <c r="AR63" s="13"/>
      <c r="AS63" s="14"/>
      <c r="AT63" s="13"/>
      <c r="AU63" s="14"/>
      <c r="AV63" s="14"/>
      <c r="AW63" s="13"/>
      <c r="AX63" s="4"/>
      <c r="AY63" s="14"/>
      <c r="AZ63" s="4"/>
      <c r="BA63" s="14"/>
      <c r="BB63" s="4"/>
      <c r="BC63" s="4"/>
      <c r="BD63" s="4"/>
      <c r="BE63" s="4"/>
      <c r="BF63" s="4"/>
      <c r="BG63" s="4"/>
      <c r="BH63" s="4"/>
      <c r="BI63" s="4"/>
      <c r="BJ63" s="4"/>
      <c r="BK63" s="4"/>
      <c r="BL63" s="4"/>
      <c r="BM63" s="4"/>
      <c r="BN63" s="14"/>
      <c r="BO63" s="13"/>
      <c r="BP63" s="13"/>
      <c r="BQ63" s="13"/>
      <c r="BR63" s="13"/>
      <c r="BS63" s="13"/>
      <c r="BT63" s="14"/>
      <c r="BU63" s="4"/>
    </row>
    <row r="64" spans="6:73">
      <c r="F64" s="13"/>
      <c r="G64" s="35"/>
      <c r="H64" s="35"/>
      <c r="I64" s="13"/>
      <c r="J64" s="4"/>
      <c r="K64" s="4"/>
      <c r="L64" s="4"/>
      <c r="M64" s="4"/>
      <c r="N64" s="4"/>
      <c r="O64" s="4"/>
      <c r="P64" s="4"/>
      <c r="Q64" s="4"/>
      <c r="R64" s="4"/>
      <c r="S64" s="4"/>
      <c r="T64" s="14"/>
      <c r="U64" s="5"/>
      <c r="V64" s="37"/>
      <c r="W64" s="4"/>
      <c r="X64" s="13"/>
      <c r="Y64" s="13"/>
      <c r="Z64" s="13"/>
      <c r="AA64" s="5"/>
      <c r="AB64" s="5"/>
      <c r="AC64" s="4"/>
      <c r="AD64" s="5"/>
      <c r="AE64" s="5"/>
      <c r="AF64" s="13"/>
      <c r="AG64" s="13"/>
      <c r="AH64" s="13"/>
      <c r="AI64" s="14"/>
      <c r="AJ64" s="13"/>
      <c r="AK64" s="13"/>
      <c r="AL64" s="5"/>
      <c r="AM64" s="14"/>
      <c r="AN64" s="14"/>
      <c r="AO64" s="14"/>
      <c r="AP64" s="14"/>
      <c r="AQ64" s="4"/>
      <c r="AR64" s="13"/>
      <c r="AS64" s="14"/>
      <c r="AT64" s="13"/>
      <c r="AU64" s="14"/>
      <c r="AV64" s="14"/>
      <c r="AW64" s="13"/>
      <c r="AX64" s="4"/>
      <c r="AY64" s="14"/>
      <c r="AZ64" s="4"/>
      <c r="BA64" s="14"/>
      <c r="BB64" s="4"/>
      <c r="BC64" s="4"/>
      <c r="BD64" s="4"/>
      <c r="BE64" s="4"/>
      <c r="BF64" s="4"/>
      <c r="BG64" s="4"/>
      <c r="BH64" s="4"/>
      <c r="BI64" s="4"/>
      <c r="BJ64" s="4"/>
      <c r="BK64" s="4"/>
      <c r="BL64" s="4"/>
      <c r="BM64" s="4"/>
      <c r="BN64" s="14"/>
      <c r="BO64" s="13"/>
      <c r="BP64" s="13"/>
      <c r="BQ64" s="13"/>
      <c r="BR64" s="13"/>
      <c r="BS64" s="13"/>
      <c r="BT64" s="14"/>
      <c r="BU64" s="4"/>
    </row>
    <row r="65" spans="6:73">
      <c r="F65" s="13"/>
      <c r="G65" s="35"/>
      <c r="H65" s="35"/>
      <c r="I65" s="13"/>
      <c r="J65" s="4"/>
      <c r="K65" s="4"/>
      <c r="L65" s="4"/>
      <c r="M65" s="4"/>
      <c r="N65" s="4"/>
      <c r="O65" s="4"/>
      <c r="P65" s="4"/>
      <c r="Q65" s="4"/>
      <c r="R65" s="4"/>
      <c r="S65" s="4"/>
      <c r="T65" s="14"/>
      <c r="U65" s="5"/>
      <c r="V65" s="37"/>
      <c r="W65" s="4"/>
      <c r="X65" s="13"/>
      <c r="Y65" s="13"/>
      <c r="Z65" s="13"/>
      <c r="AA65" s="5"/>
      <c r="AB65" s="5"/>
      <c r="AC65" s="4"/>
      <c r="AD65" s="5"/>
      <c r="AE65" s="5"/>
      <c r="AF65" s="13"/>
      <c r="AG65" s="13"/>
      <c r="AH65" s="13"/>
      <c r="AI65" s="14"/>
      <c r="AJ65" s="13"/>
      <c r="AK65" s="13"/>
      <c r="AL65" s="5"/>
      <c r="AM65" s="14"/>
      <c r="AN65" s="14"/>
      <c r="AO65" s="14"/>
      <c r="AP65" s="14"/>
      <c r="AQ65" s="4"/>
      <c r="AR65" s="13"/>
      <c r="AS65" s="14"/>
      <c r="AT65" s="13"/>
      <c r="AU65" s="14"/>
      <c r="AV65" s="14"/>
      <c r="AW65" s="13"/>
      <c r="AX65" s="4"/>
      <c r="AY65" s="14"/>
      <c r="AZ65" s="4"/>
      <c r="BA65" s="14"/>
      <c r="BB65" s="4"/>
      <c r="BC65" s="4"/>
      <c r="BD65" s="4"/>
      <c r="BE65" s="4"/>
      <c r="BF65" s="4"/>
      <c r="BG65" s="4"/>
      <c r="BH65" s="4"/>
      <c r="BI65" s="4"/>
      <c r="BJ65" s="4"/>
      <c r="BK65" s="4"/>
      <c r="BL65" s="4"/>
      <c r="BM65" s="4"/>
      <c r="BN65" s="14"/>
      <c r="BO65" s="13"/>
      <c r="BP65" s="13"/>
      <c r="BQ65" s="13"/>
      <c r="BR65" s="13"/>
      <c r="BS65" s="13"/>
      <c r="BT65" s="14"/>
      <c r="BU65" s="4"/>
    </row>
    <row r="66" spans="6:73">
      <c r="F66" s="13"/>
      <c r="G66" s="35"/>
      <c r="H66" s="35"/>
      <c r="I66" s="13"/>
      <c r="J66" s="4"/>
      <c r="K66" s="4"/>
      <c r="L66" s="4"/>
      <c r="M66" s="4"/>
      <c r="N66" s="4"/>
      <c r="O66" s="4"/>
      <c r="P66" s="4"/>
      <c r="Q66" s="4"/>
      <c r="R66" s="4"/>
      <c r="S66" s="4"/>
      <c r="T66" s="14"/>
      <c r="U66" s="5"/>
      <c r="V66" s="37"/>
      <c r="W66" s="4"/>
      <c r="X66" s="13"/>
      <c r="Y66" s="13"/>
      <c r="Z66" s="13"/>
      <c r="AA66" s="5"/>
      <c r="AB66" s="5"/>
      <c r="AC66" s="4"/>
      <c r="AD66" s="5"/>
      <c r="AE66" s="5"/>
      <c r="AF66" s="13"/>
      <c r="AG66" s="13"/>
      <c r="AH66" s="13"/>
      <c r="AI66" s="14"/>
      <c r="AJ66" s="13"/>
      <c r="AK66" s="13"/>
      <c r="AL66" s="5"/>
      <c r="AM66" s="14"/>
      <c r="AN66" s="14"/>
      <c r="AO66" s="14"/>
      <c r="AP66" s="14"/>
      <c r="AQ66" s="4"/>
      <c r="AR66" s="13"/>
      <c r="AS66" s="14"/>
      <c r="AT66" s="13"/>
      <c r="AU66" s="14"/>
      <c r="AV66" s="14"/>
      <c r="AW66" s="13"/>
      <c r="AX66" s="4"/>
      <c r="AY66" s="14"/>
      <c r="AZ66" s="4"/>
      <c r="BA66" s="14"/>
      <c r="BB66" s="4"/>
      <c r="BC66" s="4"/>
      <c r="BD66" s="4"/>
      <c r="BE66" s="4"/>
      <c r="BF66" s="4"/>
      <c r="BG66" s="4"/>
      <c r="BH66" s="4"/>
      <c r="BI66" s="4"/>
      <c r="BJ66" s="4"/>
      <c r="BK66" s="4"/>
      <c r="BL66" s="4"/>
      <c r="BM66" s="4"/>
      <c r="BN66" s="14"/>
      <c r="BO66" s="13"/>
      <c r="BP66" s="13"/>
      <c r="BQ66" s="13"/>
      <c r="BR66" s="13"/>
      <c r="BS66" s="13"/>
      <c r="BT66" s="14"/>
      <c r="BU66" s="4"/>
    </row>
    <row r="67" spans="6:73">
      <c r="F67" s="13"/>
      <c r="G67" s="35"/>
      <c r="H67" s="35"/>
      <c r="I67" s="13"/>
      <c r="J67" s="4"/>
      <c r="K67" s="4"/>
      <c r="L67" s="4"/>
      <c r="M67" s="4"/>
      <c r="N67" s="4"/>
      <c r="O67" s="4"/>
      <c r="P67" s="4"/>
      <c r="Q67" s="4"/>
      <c r="R67" s="4"/>
      <c r="S67" s="4"/>
      <c r="T67" s="14"/>
      <c r="U67" s="5"/>
      <c r="V67" s="37"/>
      <c r="W67" s="4"/>
      <c r="X67" s="13"/>
      <c r="Y67" s="13"/>
      <c r="Z67" s="13"/>
      <c r="AA67" s="5"/>
      <c r="AB67" s="5"/>
      <c r="AC67" s="4"/>
      <c r="AD67" s="5"/>
      <c r="AE67" s="5"/>
      <c r="AF67" s="13"/>
      <c r="AG67" s="13"/>
      <c r="AH67" s="13"/>
      <c r="AI67" s="14"/>
      <c r="AJ67" s="13"/>
      <c r="AK67" s="13"/>
      <c r="AL67" s="5"/>
      <c r="AM67" s="14"/>
      <c r="AN67" s="14"/>
      <c r="AO67" s="14"/>
      <c r="AP67" s="14"/>
      <c r="AQ67" s="4"/>
      <c r="AR67" s="13"/>
      <c r="AS67" s="14"/>
      <c r="AT67" s="13"/>
      <c r="AU67" s="14"/>
      <c r="AV67" s="14"/>
      <c r="AW67" s="13"/>
      <c r="AX67" s="4"/>
      <c r="AY67" s="14"/>
      <c r="AZ67" s="4"/>
      <c r="BA67" s="14"/>
      <c r="BB67" s="4"/>
      <c r="BC67" s="4"/>
      <c r="BD67" s="4"/>
      <c r="BE67" s="4"/>
      <c r="BF67" s="4"/>
      <c r="BG67" s="4"/>
      <c r="BH67" s="4"/>
      <c r="BI67" s="4"/>
      <c r="BJ67" s="4"/>
      <c r="BK67" s="4"/>
      <c r="BL67" s="4"/>
      <c r="BM67" s="4"/>
      <c r="BN67" s="14"/>
      <c r="BO67" s="13"/>
      <c r="BP67" s="13"/>
      <c r="BQ67" s="13"/>
      <c r="BR67" s="13"/>
      <c r="BS67" s="13"/>
      <c r="BT67" s="14"/>
      <c r="BU67" s="4"/>
    </row>
    <row r="68" spans="6:73">
      <c r="F68" s="13"/>
      <c r="G68" s="35"/>
      <c r="H68" s="35"/>
      <c r="I68" s="13"/>
      <c r="J68" s="4"/>
      <c r="K68" s="4"/>
      <c r="L68" s="4"/>
      <c r="M68" s="4"/>
      <c r="N68" s="4"/>
      <c r="O68" s="4"/>
      <c r="P68" s="4"/>
      <c r="Q68" s="4"/>
      <c r="R68" s="4"/>
      <c r="S68" s="4"/>
      <c r="T68" s="14"/>
      <c r="U68" s="5"/>
      <c r="V68" s="37"/>
      <c r="W68" s="4"/>
      <c r="X68" s="13"/>
      <c r="Y68" s="13"/>
      <c r="Z68" s="13"/>
      <c r="AA68" s="5"/>
      <c r="AB68" s="5"/>
      <c r="AC68" s="4"/>
      <c r="AD68" s="5"/>
      <c r="AE68" s="5"/>
      <c r="AF68" s="13"/>
      <c r="AG68" s="13"/>
      <c r="AH68" s="13"/>
      <c r="AI68" s="14"/>
      <c r="AJ68" s="13"/>
      <c r="AK68" s="13"/>
      <c r="AL68" s="5"/>
      <c r="AM68" s="14"/>
      <c r="AN68" s="14"/>
      <c r="AO68" s="14"/>
      <c r="AP68" s="14"/>
      <c r="AQ68" s="4"/>
      <c r="AR68" s="13"/>
      <c r="AS68" s="14"/>
      <c r="AT68" s="13"/>
      <c r="AU68" s="14"/>
      <c r="AV68" s="14"/>
      <c r="AW68" s="13"/>
      <c r="AX68" s="4"/>
      <c r="AY68" s="14"/>
      <c r="AZ68" s="4"/>
      <c r="BA68" s="14"/>
      <c r="BB68" s="4"/>
      <c r="BC68" s="4"/>
      <c r="BD68" s="4"/>
      <c r="BE68" s="4"/>
      <c r="BF68" s="4"/>
      <c r="BG68" s="4"/>
      <c r="BH68" s="4"/>
      <c r="BI68" s="4"/>
      <c r="BJ68" s="4"/>
      <c r="BK68" s="4"/>
      <c r="BL68" s="4"/>
      <c r="BM68" s="4"/>
      <c r="BN68" s="14"/>
      <c r="BO68" s="13"/>
      <c r="BP68" s="13"/>
      <c r="BQ68" s="13"/>
      <c r="BR68" s="13"/>
      <c r="BS68" s="13"/>
      <c r="BT68" s="14"/>
      <c r="BU68" s="4"/>
    </row>
    <row r="69" spans="6:73">
      <c r="F69" s="13"/>
      <c r="G69" s="35"/>
      <c r="H69" s="35"/>
      <c r="I69" s="13"/>
      <c r="J69" s="4"/>
      <c r="K69" s="4"/>
      <c r="L69" s="4"/>
      <c r="M69" s="4"/>
      <c r="N69" s="4"/>
      <c r="O69" s="4"/>
      <c r="P69" s="4"/>
      <c r="Q69" s="4"/>
      <c r="R69" s="4"/>
      <c r="S69" s="4"/>
      <c r="T69" s="14"/>
      <c r="U69" s="5"/>
      <c r="V69" s="37"/>
      <c r="W69" s="4"/>
      <c r="X69" s="13"/>
      <c r="Y69" s="13"/>
      <c r="Z69" s="13"/>
      <c r="AA69" s="5"/>
      <c r="AB69" s="5"/>
      <c r="AC69" s="4"/>
      <c r="AD69" s="5"/>
      <c r="AE69" s="5"/>
      <c r="AF69" s="13"/>
      <c r="AG69" s="13"/>
      <c r="AH69" s="13"/>
      <c r="AI69" s="14"/>
      <c r="AJ69" s="13"/>
      <c r="AK69" s="13"/>
      <c r="AL69" s="5"/>
      <c r="AM69" s="14"/>
      <c r="AN69" s="14"/>
      <c r="AO69" s="14"/>
      <c r="AP69" s="14"/>
      <c r="AQ69" s="4"/>
      <c r="AR69" s="13"/>
      <c r="AS69" s="14"/>
      <c r="AT69" s="13"/>
      <c r="AU69" s="14"/>
      <c r="AV69" s="14"/>
      <c r="AW69" s="13"/>
      <c r="AX69" s="4"/>
      <c r="AY69" s="14"/>
      <c r="AZ69" s="4"/>
      <c r="BA69" s="14"/>
      <c r="BB69" s="4"/>
      <c r="BC69" s="4"/>
      <c r="BD69" s="4"/>
      <c r="BE69" s="4"/>
      <c r="BF69" s="4"/>
      <c r="BG69" s="4"/>
      <c r="BH69" s="4"/>
      <c r="BI69" s="4"/>
      <c r="BJ69" s="4"/>
      <c r="BK69" s="4"/>
      <c r="BL69" s="4"/>
      <c r="BM69" s="4"/>
      <c r="BN69" s="14"/>
      <c r="BO69" s="13"/>
      <c r="BP69" s="13"/>
      <c r="BQ69" s="13"/>
      <c r="BR69" s="13"/>
      <c r="BS69" s="13"/>
      <c r="BT69" s="14"/>
      <c r="BU69" s="4"/>
    </row>
    <row r="70" spans="6:73">
      <c r="F70" s="13"/>
      <c r="G70" s="35"/>
      <c r="H70" s="35"/>
      <c r="I70" s="13"/>
      <c r="J70" s="4"/>
      <c r="K70" s="4"/>
      <c r="L70" s="4"/>
      <c r="M70" s="4"/>
      <c r="N70" s="4"/>
      <c r="O70" s="4"/>
      <c r="P70" s="4"/>
      <c r="Q70" s="4"/>
      <c r="R70" s="4"/>
      <c r="S70" s="4"/>
      <c r="T70" s="14"/>
      <c r="U70" s="5"/>
      <c r="V70" s="37"/>
      <c r="W70" s="4"/>
      <c r="X70" s="13"/>
      <c r="Y70" s="13"/>
      <c r="Z70" s="13"/>
      <c r="AA70" s="5"/>
      <c r="AB70" s="5"/>
      <c r="AC70" s="4"/>
      <c r="AD70" s="5"/>
      <c r="AE70" s="5"/>
      <c r="AF70" s="13"/>
      <c r="AG70" s="13"/>
      <c r="AH70" s="13"/>
      <c r="AI70" s="14"/>
      <c r="AJ70" s="13"/>
      <c r="AK70" s="13"/>
      <c r="AL70" s="5"/>
      <c r="AM70" s="14"/>
      <c r="AN70" s="14"/>
      <c r="AO70" s="14"/>
      <c r="AP70" s="14"/>
      <c r="AQ70" s="4"/>
      <c r="AR70" s="13"/>
      <c r="AS70" s="14"/>
      <c r="AT70" s="13"/>
      <c r="AU70" s="14"/>
      <c r="AV70" s="14"/>
      <c r="AW70" s="13"/>
      <c r="AX70" s="4"/>
      <c r="AY70" s="14"/>
      <c r="AZ70" s="4"/>
      <c r="BA70" s="14"/>
      <c r="BB70" s="4"/>
      <c r="BC70" s="4"/>
      <c r="BD70" s="4"/>
      <c r="BE70" s="4"/>
      <c r="BF70" s="4"/>
      <c r="BG70" s="4"/>
      <c r="BH70" s="4"/>
      <c r="BI70" s="4"/>
      <c r="BJ70" s="4"/>
      <c r="BK70" s="4"/>
      <c r="BL70" s="4"/>
      <c r="BM70" s="4"/>
      <c r="BN70" s="14"/>
      <c r="BO70" s="13"/>
      <c r="BP70" s="13"/>
      <c r="BQ70" s="13"/>
      <c r="BR70" s="13"/>
      <c r="BS70" s="13"/>
      <c r="BT70" s="14"/>
      <c r="BU70" s="4"/>
    </row>
    <row r="71" spans="6:73">
      <c r="F71" s="13"/>
      <c r="G71" s="35"/>
      <c r="H71" s="35"/>
      <c r="I71" s="13"/>
      <c r="J71" s="4"/>
      <c r="K71" s="4"/>
      <c r="L71" s="4"/>
      <c r="M71" s="4"/>
      <c r="N71" s="4"/>
      <c r="O71" s="4"/>
      <c r="P71" s="4"/>
      <c r="Q71" s="4"/>
      <c r="R71" s="4"/>
      <c r="S71" s="4"/>
      <c r="T71" s="14"/>
      <c r="U71" s="5"/>
      <c r="V71" s="37"/>
      <c r="W71" s="4"/>
      <c r="X71" s="13"/>
      <c r="Y71" s="13"/>
      <c r="Z71" s="13"/>
      <c r="AA71" s="5"/>
      <c r="AB71" s="5"/>
      <c r="AC71" s="4"/>
      <c r="AD71" s="5"/>
      <c r="AE71" s="5"/>
      <c r="AF71" s="13"/>
      <c r="AG71" s="13"/>
      <c r="AH71" s="13"/>
      <c r="AI71" s="14"/>
      <c r="AJ71" s="13"/>
      <c r="AK71" s="13"/>
      <c r="AL71" s="5"/>
      <c r="AM71" s="14"/>
      <c r="AN71" s="14"/>
      <c r="AO71" s="14"/>
      <c r="AP71" s="14"/>
      <c r="AQ71" s="4"/>
      <c r="AR71" s="13"/>
      <c r="AS71" s="14"/>
      <c r="AT71" s="13"/>
      <c r="AU71" s="14"/>
      <c r="AV71" s="14"/>
      <c r="AW71" s="13"/>
      <c r="AX71" s="4"/>
      <c r="AY71" s="14"/>
      <c r="AZ71" s="4"/>
      <c r="BA71" s="14"/>
      <c r="BB71" s="4"/>
      <c r="BC71" s="4"/>
      <c r="BD71" s="4"/>
      <c r="BE71" s="4"/>
      <c r="BF71" s="4"/>
      <c r="BG71" s="4"/>
      <c r="BH71" s="4"/>
      <c r="BI71" s="4"/>
      <c r="BJ71" s="4"/>
      <c r="BK71" s="4"/>
      <c r="BL71" s="4"/>
      <c r="BM71" s="4"/>
      <c r="BN71" s="14"/>
      <c r="BO71" s="13"/>
      <c r="BP71" s="13"/>
      <c r="BQ71" s="13"/>
      <c r="BR71" s="13"/>
      <c r="BS71" s="13"/>
      <c r="BT71" s="14"/>
      <c r="BU71" s="4"/>
    </row>
    <row r="72" spans="6:73">
      <c r="F72" s="13"/>
      <c r="G72" s="35"/>
      <c r="H72" s="35"/>
      <c r="I72" s="13"/>
      <c r="J72" s="4"/>
      <c r="K72" s="4"/>
      <c r="L72" s="4"/>
      <c r="M72" s="4"/>
      <c r="N72" s="4"/>
      <c r="O72" s="4"/>
      <c r="P72" s="4"/>
      <c r="Q72" s="4"/>
      <c r="R72" s="4"/>
      <c r="S72" s="4"/>
      <c r="T72" s="14"/>
      <c r="U72" s="5"/>
      <c r="V72" s="37"/>
      <c r="W72" s="4"/>
      <c r="X72" s="13"/>
      <c r="Y72" s="13"/>
      <c r="Z72" s="13"/>
      <c r="AA72" s="5"/>
      <c r="AB72" s="5"/>
      <c r="AC72" s="4"/>
      <c r="AD72" s="5"/>
      <c r="AE72" s="5"/>
      <c r="AF72" s="13"/>
      <c r="AG72" s="13"/>
      <c r="AH72" s="13"/>
      <c r="AI72" s="14"/>
      <c r="AJ72" s="13"/>
      <c r="AK72" s="13"/>
      <c r="AL72" s="5"/>
      <c r="AM72" s="14"/>
      <c r="AN72" s="14"/>
      <c r="AO72" s="14"/>
      <c r="AP72" s="14"/>
      <c r="AQ72" s="4"/>
      <c r="AR72" s="13"/>
      <c r="AS72" s="14"/>
      <c r="AT72" s="13"/>
      <c r="AU72" s="14"/>
      <c r="AV72" s="14"/>
      <c r="AW72" s="13"/>
      <c r="AX72" s="4"/>
      <c r="AY72" s="14"/>
      <c r="AZ72" s="4"/>
      <c r="BA72" s="14"/>
      <c r="BB72" s="4"/>
      <c r="BC72" s="4"/>
      <c r="BD72" s="4"/>
      <c r="BE72" s="4"/>
      <c r="BF72" s="4"/>
      <c r="BG72" s="4"/>
      <c r="BH72" s="4"/>
      <c r="BI72" s="4"/>
      <c r="BJ72" s="4"/>
      <c r="BK72" s="4"/>
      <c r="BL72" s="4"/>
      <c r="BM72" s="4"/>
      <c r="BN72" s="14"/>
      <c r="BO72" s="13"/>
      <c r="BP72" s="13"/>
      <c r="BQ72" s="13"/>
      <c r="BR72" s="13"/>
      <c r="BS72" s="13"/>
      <c r="BT72" s="14"/>
      <c r="BU72" s="4"/>
    </row>
    <row r="73" spans="6:73">
      <c r="F73" s="13"/>
      <c r="G73" s="35"/>
      <c r="H73" s="35"/>
      <c r="I73" s="13"/>
      <c r="J73" s="4"/>
      <c r="K73" s="4"/>
      <c r="L73" s="4"/>
      <c r="M73" s="4"/>
      <c r="N73" s="4"/>
      <c r="O73" s="4"/>
      <c r="P73" s="4"/>
      <c r="Q73" s="4"/>
      <c r="R73" s="4"/>
      <c r="S73" s="4"/>
      <c r="T73" s="14"/>
      <c r="U73" s="5"/>
      <c r="V73" s="37"/>
      <c r="W73" s="4"/>
      <c r="X73" s="13"/>
      <c r="Y73" s="13"/>
      <c r="Z73" s="13"/>
      <c r="AA73" s="5"/>
      <c r="AB73" s="5"/>
      <c r="AC73" s="4"/>
      <c r="AD73" s="5"/>
      <c r="AE73" s="5"/>
      <c r="AF73" s="13"/>
      <c r="AG73" s="13"/>
      <c r="AH73" s="13"/>
      <c r="AI73" s="14"/>
      <c r="AJ73" s="13"/>
      <c r="AK73" s="13"/>
      <c r="AL73" s="5"/>
      <c r="AM73" s="14"/>
      <c r="AN73" s="14"/>
      <c r="AO73" s="14"/>
      <c r="AP73" s="14"/>
      <c r="AQ73" s="4"/>
      <c r="AR73" s="13"/>
      <c r="AS73" s="14"/>
      <c r="AT73" s="13"/>
      <c r="AU73" s="14"/>
      <c r="AV73" s="14"/>
      <c r="AW73" s="13"/>
      <c r="AX73" s="4"/>
      <c r="AY73" s="14"/>
      <c r="AZ73" s="4"/>
      <c r="BA73" s="14"/>
      <c r="BB73" s="4"/>
      <c r="BC73" s="4"/>
      <c r="BD73" s="4"/>
      <c r="BE73" s="4"/>
      <c r="BF73" s="4"/>
      <c r="BG73" s="4"/>
      <c r="BH73" s="4"/>
      <c r="BI73" s="4"/>
      <c r="BJ73" s="4"/>
      <c r="BK73" s="4"/>
      <c r="BL73" s="4"/>
      <c r="BM73" s="4"/>
      <c r="BN73" s="14"/>
      <c r="BO73" s="13"/>
      <c r="BP73" s="13"/>
      <c r="BQ73" s="13"/>
      <c r="BR73" s="13"/>
      <c r="BS73" s="13"/>
      <c r="BT73" s="14"/>
      <c r="BU73" s="4"/>
    </row>
    <row r="74" spans="6:73">
      <c r="F74" s="13"/>
      <c r="G74" s="35"/>
      <c r="H74" s="35"/>
      <c r="I74" s="13"/>
      <c r="J74" s="4"/>
      <c r="K74" s="4"/>
      <c r="L74" s="4"/>
      <c r="M74" s="4"/>
      <c r="N74" s="4"/>
      <c r="O74" s="4"/>
      <c r="P74" s="4"/>
      <c r="Q74" s="4"/>
      <c r="R74" s="4"/>
      <c r="S74" s="4"/>
      <c r="T74" s="14"/>
      <c r="U74" s="5"/>
      <c r="V74" s="37"/>
      <c r="W74" s="4"/>
      <c r="X74" s="13"/>
      <c r="Y74" s="13"/>
      <c r="Z74" s="13"/>
      <c r="AA74" s="5"/>
      <c r="AB74" s="5"/>
      <c r="AC74" s="4"/>
      <c r="AD74" s="5"/>
      <c r="AE74" s="5"/>
      <c r="AF74" s="13"/>
      <c r="AG74" s="13"/>
      <c r="AH74" s="13"/>
      <c r="AI74" s="14"/>
      <c r="AJ74" s="13"/>
      <c r="AK74" s="13"/>
      <c r="AL74" s="5"/>
      <c r="AM74" s="14"/>
      <c r="AN74" s="14"/>
      <c r="AO74" s="14"/>
      <c r="AP74" s="14"/>
      <c r="AQ74" s="4"/>
      <c r="AR74" s="13"/>
      <c r="AS74" s="14"/>
      <c r="AT74" s="13"/>
      <c r="AU74" s="14"/>
      <c r="AV74" s="14"/>
      <c r="AW74" s="13"/>
      <c r="AX74" s="4"/>
      <c r="AY74" s="14"/>
      <c r="AZ74" s="4"/>
      <c r="BA74" s="14"/>
      <c r="BB74" s="4"/>
      <c r="BC74" s="4"/>
      <c r="BD74" s="4"/>
      <c r="BE74" s="4"/>
      <c r="BF74" s="4"/>
      <c r="BG74" s="4"/>
      <c r="BH74" s="4"/>
      <c r="BI74" s="4"/>
      <c r="BJ74" s="4"/>
      <c r="BK74" s="4"/>
      <c r="BL74" s="4"/>
      <c r="BM74" s="4"/>
      <c r="BN74" s="14"/>
      <c r="BO74" s="13"/>
      <c r="BP74" s="13"/>
      <c r="BQ74" s="13"/>
      <c r="BR74" s="13"/>
      <c r="BS74" s="13"/>
      <c r="BT74" s="14"/>
      <c r="BU74" s="4"/>
    </row>
    <row r="75" spans="6:73">
      <c r="F75" s="13"/>
      <c r="G75" s="35"/>
      <c r="H75" s="35"/>
      <c r="I75" s="13"/>
      <c r="J75" s="4"/>
      <c r="K75" s="4"/>
      <c r="L75" s="4"/>
      <c r="M75" s="4"/>
      <c r="N75" s="4"/>
      <c r="O75" s="4"/>
      <c r="P75" s="4"/>
      <c r="Q75" s="4"/>
      <c r="R75" s="4"/>
      <c r="S75" s="4"/>
      <c r="T75" s="14"/>
      <c r="U75" s="5"/>
      <c r="V75" s="37"/>
      <c r="W75" s="4"/>
      <c r="X75" s="13"/>
      <c r="Y75" s="13"/>
      <c r="Z75" s="13"/>
      <c r="AA75" s="5"/>
      <c r="AB75" s="5"/>
      <c r="AC75" s="4"/>
      <c r="AD75" s="5"/>
      <c r="AE75" s="5"/>
      <c r="AF75" s="13"/>
      <c r="AG75" s="13"/>
      <c r="AH75" s="13"/>
      <c r="AI75" s="14"/>
      <c r="AJ75" s="13"/>
      <c r="AK75" s="13"/>
      <c r="AL75" s="5"/>
      <c r="AM75" s="14"/>
      <c r="AN75" s="14"/>
      <c r="AO75" s="14"/>
      <c r="AP75" s="14"/>
      <c r="AQ75" s="4"/>
      <c r="AR75" s="13"/>
      <c r="AS75" s="14"/>
      <c r="AT75" s="13"/>
      <c r="AU75" s="14"/>
      <c r="AV75" s="14"/>
      <c r="AW75" s="13"/>
      <c r="AX75" s="4"/>
      <c r="AY75" s="14"/>
      <c r="AZ75" s="4"/>
      <c r="BA75" s="14"/>
      <c r="BB75" s="4"/>
      <c r="BC75" s="4"/>
      <c r="BD75" s="4"/>
      <c r="BE75" s="4"/>
      <c r="BF75" s="4"/>
      <c r="BG75" s="4"/>
      <c r="BH75" s="4"/>
      <c r="BI75" s="4"/>
      <c r="BJ75" s="4"/>
      <c r="BK75" s="4"/>
      <c r="BL75" s="4"/>
      <c r="BM75" s="4"/>
      <c r="BN75" s="14"/>
      <c r="BO75" s="13"/>
      <c r="BP75" s="13"/>
      <c r="BQ75" s="13"/>
      <c r="BR75" s="13"/>
      <c r="BS75" s="13"/>
      <c r="BT75" s="14"/>
      <c r="BU75" s="4"/>
    </row>
    <row r="76" spans="6:73">
      <c r="F76" s="13"/>
      <c r="G76" s="35"/>
      <c r="H76" s="35"/>
      <c r="I76" s="13"/>
      <c r="J76" s="4"/>
      <c r="K76" s="4"/>
      <c r="L76" s="4"/>
      <c r="M76" s="4"/>
      <c r="N76" s="4"/>
      <c r="O76" s="4"/>
      <c r="P76" s="4"/>
      <c r="Q76" s="4"/>
      <c r="R76" s="4"/>
      <c r="S76" s="4"/>
      <c r="T76" s="14"/>
      <c r="U76" s="5"/>
      <c r="V76" s="37"/>
      <c r="W76" s="4"/>
      <c r="X76" s="13"/>
      <c r="Y76" s="13"/>
      <c r="Z76" s="13"/>
      <c r="AA76" s="5"/>
      <c r="AB76" s="5"/>
      <c r="AC76" s="4"/>
      <c r="AD76" s="5"/>
      <c r="AE76" s="5"/>
      <c r="AF76" s="13"/>
      <c r="AG76" s="13"/>
      <c r="AH76" s="13"/>
      <c r="AI76" s="14"/>
      <c r="AJ76" s="13"/>
      <c r="AK76" s="13"/>
      <c r="AL76" s="5"/>
      <c r="AM76" s="14"/>
      <c r="AN76" s="14"/>
      <c r="AO76" s="14"/>
      <c r="AP76" s="14"/>
      <c r="AQ76" s="4"/>
      <c r="AR76" s="13"/>
      <c r="AS76" s="14"/>
      <c r="AT76" s="13"/>
      <c r="AU76" s="14"/>
      <c r="AV76" s="14"/>
      <c r="AW76" s="13"/>
      <c r="AX76" s="4"/>
      <c r="AY76" s="14"/>
      <c r="AZ76" s="4"/>
      <c r="BA76" s="14"/>
      <c r="BB76" s="4"/>
      <c r="BC76" s="4"/>
      <c r="BD76" s="4"/>
      <c r="BE76" s="4"/>
      <c r="BF76" s="4"/>
      <c r="BG76" s="4"/>
      <c r="BH76" s="4"/>
      <c r="BI76" s="4"/>
      <c r="BJ76" s="4"/>
      <c r="BK76" s="4"/>
      <c r="BL76" s="4"/>
      <c r="BM76" s="4"/>
      <c r="BN76" s="14"/>
      <c r="BO76" s="13"/>
      <c r="BP76" s="13"/>
      <c r="BQ76" s="13"/>
      <c r="BR76" s="13"/>
      <c r="BS76" s="13"/>
      <c r="BT76" s="14"/>
      <c r="BU76" s="4"/>
    </row>
    <row r="77" spans="6:73">
      <c r="F77" s="13"/>
      <c r="G77" s="35"/>
      <c r="H77" s="35"/>
      <c r="I77" s="13"/>
      <c r="J77" s="4"/>
      <c r="K77" s="4"/>
      <c r="L77" s="4"/>
      <c r="M77" s="4"/>
      <c r="N77" s="4"/>
      <c r="O77" s="4"/>
      <c r="P77" s="4"/>
      <c r="Q77" s="4"/>
      <c r="R77" s="4"/>
      <c r="S77" s="4"/>
      <c r="T77" s="14"/>
      <c r="U77" s="5"/>
      <c r="V77" s="37"/>
      <c r="W77" s="4"/>
      <c r="X77" s="13"/>
      <c r="Y77" s="13"/>
      <c r="Z77" s="13"/>
      <c r="AA77" s="5"/>
      <c r="AB77" s="5"/>
      <c r="AC77" s="4"/>
      <c r="AD77" s="5"/>
      <c r="AE77" s="5"/>
      <c r="AF77" s="13"/>
      <c r="AG77" s="13"/>
      <c r="AH77" s="13"/>
      <c r="AI77" s="14"/>
      <c r="AJ77" s="13"/>
      <c r="AK77" s="13"/>
      <c r="AL77" s="5"/>
      <c r="AM77" s="14"/>
      <c r="AN77" s="14"/>
      <c r="AO77" s="14"/>
      <c r="AP77" s="14"/>
      <c r="AQ77" s="4"/>
      <c r="AR77" s="13"/>
      <c r="AS77" s="14"/>
      <c r="AT77" s="13"/>
      <c r="AU77" s="14"/>
      <c r="AV77" s="14"/>
      <c r="AW77" s="13"/>
      <c r="AX77" s="4"/>
      <c r="AY77" s="14"/>
      <c r="AZ77" s="4"/>
      <c r="BA77" s="14"/>
      <c r="BB77" s="4"/>
      <c r="BC77" s="4"/>
      <c r="BD77" s="4"/>
      <c r="BE77" s="4"/>
      <c r="BF77" s="4"/>
      <c r="BG77" s="4"/>
      <c r="BH77" s="4"/>
      <c r="BI77" s="4"/>
      <c r="BJ77" s="4"/>
      <c r="BK77" s="4"/>
      <c r="BL77" s="4"/>
      <c r="BM77" s="4"/>
      <c r="BN77" s="14"/>
      <c r="BO77" s="13"/>
      <c r="BP77" s="13"/>
      <c r="BQ77" s="13"/>
      <c r="BR77" s="13"/>
      <c r="BS77" s="13"/>
      <c r="BT77" s="14"/>
      <c r="BU77" s="4"/>
    </row>
    <row r="78" spans="6:73">
      <c r="F78" s="13"/>
      <c r="G78" s="35"/>
      <c r="H78" s="35"/>
      <c r="I78" s="13"/>
      <c r="J78" s="4"/>
      <c r="K78" s="4"/>
      <c r="L78" s="4"/>
      <c r="M78" s="4"/>
      <c r="N78" s="4"/>
      <c r="O78" s="4"/>
      <c r="P78" s="4"/>
      <c r="Q78" s="4"/>
      <c r="R78" s="4"/>
      <c r="S78" s="4"/>
      <c r="T78" s="14"/>
      <c r="U78" s="5"/>
      <c r="V78" s="37"/>
      <c r="W78" s="4"/>
      <c r="X78" s="13"/>
      <c r="Y78" s="13"/>
      <c r="Z78" s="13"/>
      <c r="AA78" s="5"/>
      <c r="AB78" s="5"/>
      <c r="AC78" s="4"/>
      <c r="AD78" s="5"/>
      <c r="AE78" s="5"/>
      <c r="AF78" s="13"/>
      <c r="AG78" s="13"/>
      <c r="AH78" s="13"/>
      <c r="AI78" s="14"/>
      <c r="AJ78" s="13"/>
      <c r="AK78" s="13"/>
      <c r="AL78" s="5"/>
      <c r="AM78" s="14"/>
      <c r="AN78" s="14"/>
      <c r="AO78" s="14"/>
      <c r="AP78" s="14"/>
      <c r="AQ78" s="4"/>
      <c r="AR78" s="13"/>
      <c r="AS78" s="14"/>
      <c r="AT78" s="13"/>
      <c r="AU78" s="14"/>
      <c r="AV78" s="14"/>
      <c r="AW78" s="13"/>
      <c r="AX78" s="4"/>
      <c r="AY78" s="14"/>
      <c r="AZ78" s="4"/>
      <c r="BA78" s="14"/>
      <c r="BB78" s="4"/>
      <c r="BC78" s="4"/>
      <c r="BD78" s="4"/>
      <c r="BE78" s="4"/>
      <c r="BF78" s="4"/>
      <c r="BG78" s="4"/>
      <c r="BH78" s="4"/>
      <c r="BI78" s="4"/>
      <c r="BJ78" s="4"/>
      <c r="BK78" s="4"/>
      <c r="BL78" s="4"/>
      <c r="BM78" s="4"/>
      <c r="BN78" s="14"/>
      <c r="BO78" s="13"/>
      <c r="BP78" s="13"/>
      <c r="BQ78" s="13"/>
      <c r="BR78" s="13"/>
      <c r="BS78" s="13"/>
      <c r="BT78" s="14"/>
      <c r="BU78" s="4"/>
    </row>
    <row r="79" spans="6:73">
      <c r="F79" s="13"/>
      <c r="G79" s="35"/>
      <c r="H79" s="35"/>
      <c r="I79" s="13"/>
      <c r="J79" s="4"/>
      <c r="K79" s="4"/>
      <c r="L79" s="4"/>
      <c r="M79" s="4"/>
      <c r="N79" s="4"/>
      <c r="O79" s="4"/>
      <c r="P79" s="4"/>
      <c r="Q79" s="4"/>
      <c r="R79" s="4"/>
      <c r="S79" s="4"/>
      <c r="T79" s="14"/>
      <c r="U79" s="5"/>
      <c r="V79" s="37"/>
      <c r="W79" s="4"/>
      <c r="X79" s="13"/>
      <c r="Y79" s="13"/>
      <c r="Z79" s="13"/>
      <c r="AA79" s="5"/>
      <c r="AB79" s="5"/>
      <c r="AC79" s="4"/>
      <c r="AD79" s="5"/>
      <c r="AE79" s="5"/>
      <c r="AF79" s="13"/>
      <c r="AG79" s="13"/>
      <c r="AH79" s="13"/>
      <c r="AI79" s="14"/>
      <c r="AJ79" s="13"/>
      <c r="AK79" s="13"/>
      <c r="AL79" s="5"/>
      <c r="AM79" s="14"/>
      <c r="AN79" s="14"/>
      <c r="AO79" s="14"/>
      <c r="AP79" s="14"/>
      <c r="AQ79" s="4"/>
      <c r="AR79" s="13"/>
      <c r="AS79" s="14"/>
      <c r="AT79" s="13"/>
      <c r="AU79" s="14"/>
      <c r="AV79" s="14"/>
      <c r="AW79" s="13"/>
      <c r="AX79" s="4"/>
      <c r="AY79" s="14"/>
      <c r="AZ79" s="4"/>
      <c r="BA79" s="14"/>
      <c r="BB79" s="4"/>
      <c r="BC79" s="4"/>
      <c r="BD79" s="4"/>
      <c r="BE79" s="4"/>
      <c r="BF79" s="4"/>
      <c r="BG79" s="4"/>
      <c r="BH79" s="4"/>
      <c r="BI79" s="4"/>
      <c r="BJ79" s="4"/>
      <c r="BK79" s="4"/>
      <c r="BL79" s="4"/>
      <c r="BM79" s="4"/>
      <c r="BN79" s="14"/>
      <c r="BO79" s="13"/>
      <c r="BP79" s="13"/>
      <c r="BQ79" s="13"/>
      <c r="BR79" s="13"/>
      <c r="BS79" s="13"/>
      <c r="BT79" s="14"/>
      <c r="BU79" s="4"/>
    </row>
    <row r="80" spans="6:73">
      <c r="F80" s="13"/>
      <c r="G80" s="35"/>
      <c r="H80" s="35"/>
      <c r="I80" s="13"/>
      <c r="J80" s="4"/>
      <c r="K80" s="4"/>
      <c r="L80" s="4"/>
      <c r="M80" s="4"/>
      <c r="N80" s="4"/>
      <c r="O80" s="4"/>
      <c r="P80" s="4"/>
      <c r="Q80" s="4"/>
      <c r="R80" s="4"/>
      <c r="S80" s="4"/>
      <c r="T80" s="14"/>
      <c r="U80" s="5"/>
      <c r="V80" s="37"/>
      <c r="W80" s="4"/>
      <c r="X80" s="13"/>
      <c r="Y80" s="13"/>
      <c r="Z80" s="13"/>
      <c r="AA80" s="5"/>
      <c r="AB80" s="5"/>
      <c r="AC80" s="4"/>
      <c r="AD80" s="5"/>
      <c r="AE80" s="5"/>
      <c r="AF80" s="13"/>
      <c r="AG80" s="13"/>
      <c r="AH80" s="13"/>
      <c r="AI80" s="14"/>
      <c r="AJ80" s="13"/>
      <c r="AK80" s="13"/>
      <c r="AL80" s="5"/>
      <c r="AM80" s="14"/>
      <c r="AN80" s="14"/>
      <c r="AO80" s="14"/>
      <c r="AP80" s="14"/>
      <c r="AQ80" s="4"/>
      <c r="AR80" s="13"/>
      <c r="AS80" s="14"/>
      <c r="AT80" s="13"/>
      <c r="AU80" s="14"/>
      <c r="AV80" s="14"/>
      <c r="AW80" s="13"/>
      <c r="AX80" s="4"/>
      <c r="AY80" s="14"/>
      <c r="AZ80" s="4"/>
      <c r="BA80" s="14"/>
      <c r="BB80" s="4"/>
      <c r="BC80" s="4"/>
      <c r="BD80" s="4"/>
      <c r="BE80" s="4"/>
      <c r="BF80" s="4"/>
      <c r="BG80" s="4"/>
      <c r="BH80" s="4"/>
      <c r="BI80" s="4"/>
      <c r="BJ80" s="4"/>
      <c r="BK80" s="4"/>
      <c r="BL80" s="4"/>
      <c r="BM80" s="4"/>
      <c r="BN80" s="14"/>
      <c r="BO80" s="13"/>
      <c r="BP80" s="13"/>
      <c r="BQ80" s="13"/>
      <c r="BR80" s="13"/>
      <c r="BS80" s="13"/>
      <c r="BT80" s="14"/>
      <c r="BU80" s="4"/>
    </row>
    <row r="81" spans="6:73">
      <c r="F81" s="13"/>
      <c r="G81" s="35"/>
      <c r="H81" s="35"/>
      <c r="I81" s="13"/>
      <c r="J81" s="4"/>
      <c r="K81" s="4"/>
      <c r="L81" s="4"/>
      <c r="M81" s="4"/>
      <c r="N81" s="4"/>
      <c r="O81" s="4"/>
      <c r="P81" s="4"/>
      <c r="Q81" s="4"/>
      <c r="R81" s="4"/>
      <c r="S81" s="4"/>
      <c r="T81" s="14"/>
      <c r="U81" s="5"/>
      <c r="V81" s="37"/>
      <c r="W81" s="4"/>
      <c r="X81" s="13"/>
      <c r="Y81" s="13"/>
      <c r="Z81" s="13"/>
      <c r="AA81" s="5"/>
      <c r="AB81" s="5"/>
      <c r="AC81" s="4"/>
      <c r="AD81" s="5"/>
      <c r="AE81" s="5"/>
      <c r="AF81" s="13"/>
      <c r="AG81" s="13"/>
      <c r="AH81" s="13"/>
      <c r="AI81" s="14"/>
      <c r="AJ81" s="13"/>
      <c r="AK81" s="13"/>
      <c r="AL81" s="5"/>
      <c r="AM81" s="14"/>
      <c r="AN81" s="14"/>
      <c r="AO81" s="14"/>
      <c r="AP81" s="14"/>
      <c r="AQ81" s="4"/>
      <c r="AR81" s="13"/>
      <c r="AS81" s="14"/>
      <c r="AT81" s="13"/>
      <c r="AU81" s="14"/>
      <c r="AV81" s="14"/>
      <c r="AW81" s="13"/>
      <c r="AX81" s="4"/>
      <c r="AY81" s="14"/>
      <c r="AZ81" s="4"/>
      <c r="BA81" s="14"/>
      <c r="BB81" s="4"/>
      <c r="BC81" s="4"/>
      <c r="BD81" s="4"/>
      <c r="BE81" s="4"/>
      <c r="BF81" s="4"/>
      <c r="BG81" s="4"/>
      <c r="BH81" s="4"/>
      <c r="BI81" s="4"/>
      <c r="BJ81" s="4"/>
      <c r="BK81" s="4"/>
      <c r="BL81" s="4"/>
      <c r="BM81" s="4"/>
      <c r="BN81" s="14"/>
      <c r="BO81" s="13"/>
      <c r="BP81" s="13"/>
      <c r="BQ81" s="13"/>
      <c r="BR81" s="13"/>
      <c r="BS81" s="13"/>
      <c r="BT81" s="14"/>
      <c r="BU81" s="4"/>
    </row>
    <row r="82" spans="6:73">
      <c r="F82" s="13"/>
      <c r="G82" s="35"/>
      <c r="H82" s="35"/>
      <c r="I82" s="13"/>
      <c r="J82" s="4"/>
      <c r="K82" s="4"/>
      <c r="L82" s="4"/>
      <c r="M82" s="4"/>
      <c r="N82" s="4"/>
      <c r="O82" s="4"/>
      <c r="P82" s="4"/>
      <c r="Q82" s="4"/>
      <c r="R82" s="4"/>
      <c r="S82" s="4"/>
      <c r="T82" s="14"/>
      <c r="U82" s="5"/>
      <c r="V82" s="37"/>
      <c r="W82" s="4"/>
      <c r="X82" s="13"/>
      <c r="Y82" s="13"/>
      <c r="Z82" s="13"/>
      <c r="AA82" s="5"/>
      <c r="AB82" s="5"/>
      <c r="AC82" s="4"/>
      <c r="AD82" s="5"/>
      <c r="AE82" s="5"/>
      <c r="AF82" s="13"/>
      <c r="AG82" s="13"/>
      <c r="AH82" s="13"/>
      <c r="AI82" s="14"/>
      <c r="AJ82" s="13"/>
      <c r="AK82" s="13"/>
      <c r="AL82" s="5"/>
      <c r="AM82" s="14"/>
      <c r="AN82" s="14"/>
      <c r="AO82" s="14"/>
      <c r="AP82" s="14"/>
      <c r="AQ82" s="4"/>
      <c r="AR82" s="13"/>
      <c r="AS82" s="14"/>
      <c r="AT82" s="13"/>
      <c r="AU82" s="14"/>
      <c r="AV82" s="14"/>
      <c r="AW82" s="13"/>
      <c r="AX82" s="4"/>
      <c r="AY82" s="14"/>
      <c r="AZ82" s="4"/>
      <c r="BA82" s="14"/>
      <c r="BB82" s="4"/>
      <c r="BC82" s="4"/>
      <c r="BD82" s="4"/>
      <c r="BE82" s="4"/>
      <c r="BF82" s="4"/>
      <c r="BG82" s="4"/>
      <c r="BH82" s="4"/>
      <c r="BI82" s="4"/>
      <c r="BJ82" s="4"/>
      <c r="BK82" s="4"/>
      <c r="BL82" s="4"/>
      <c r="BM82" s="4"/>
      <c r="BN82" s="14"/>
      <c r="BO82" s="13"/>
      <c r="BP82" s="13"/>
      <c r="BQ82" s="13"/>
      <c r="BR82" s="13"/>
      <c r="BS82" s="13"/>
      <c r="BT82" s="14"/>
      <c r="BU82" s="4"/>
    </row>
    <row r="83" spans="6:73">
      <c r="F83" s="13"/>
      <c r="G83" s="35"/>
      <c r="H83" s="35"/>
      <c r="I83" s="13"/>
      <c r="J83" s="4"/>
      <c r="K83" s="4"/>
      <c r="L83" s="4"/>
      <c r="M83" s="4"/>
      <c r="N83" s="4"/>
      <c r="O83" s="4"/>
      <c r="P83" s="4"/>
      <c r="Q83" s="4"/>
      <c r="R83" s="4"/>
      <c r="S83" s="4"/>
      <c r="T83" s="14"/>
      <c r="U83" s="5"/>
      <c r="V83" s="37"/>
      <c r="W83" s="4"/>
      <c r="X83" s="13"/>
      <c r="Y83" s="13"/>
      <c r="Z83" s="13"/>
      <c r="AA83" s="5"/>
      <c r="AB83" s="5"/>
      <c r="AC83" s="4"/>
      <c r="AD83" s="5"/>
      <c r="AE83" s="5"/>
      <c r="AF83" s="13"/>
      <c r="AG83" s="13"/>
      <c r="AH83" s="13"/>
      <c r="AI83" s="14"/>
      <c r="AJ83" s="13"/>
      <c r="AK83" s="13"/>
      <c r="AL83" s="5"/>
      <c r="AM83" s="14"/>
      <c r="AN83" s="14"/>
      <c r="AO83" s="14"/>
      <c r="AP83" s="14"/>
      <c r="AQ83" s="4"/>
      <c r="AR83" s="13"/>
      <c r="AS83" s="14"/>
      <c r="AT83" s="13"/>
      <c r="AU83" s="14"/>
      <c r="AV83" s="14"/>
      <c r="AW83" s="13"/>
      <c r="AX83" s="4"/>
      <c r="AY83" s="14"/>
      <c r="AZ83" s="4"/>
      <c r="BA83" s="14"/>
      <c r="BB83" s="4"/>
      <c r="BC83" s="4"/>
      <c r="BD83" s="4"/>
      <c r="BE83" s="4"/>
      <c r="BF83" s="4"/>
      <c r="BG83" s="4"/>
      <c r="BH83" s="4"/>
      <c r="BI83" s="4"/>
      <c r="BJ83" s="4"/>
      <c r="BK83" s="4"/>
      <c r="BL83" s="4"/>
      <c r="BM83" s="4"/>
      <c r="BN83" s="14"/>
      <c r="BO83" s="13"/>
      <c r="BP83" s="13"/>
      <c r="BQ83" s="13"/>
      <c r="BR83" s="13"/>
      <c r="BS83" s="13"/>
      <c r="BT83" s="14"/>
      <c r="BU83" s="4"/>
    </row>
    <row r="84" spans="6:73">
      <c r="F84" s="13"/>
      <c r="G84" s="35"/>
      <c r="H84" s="35"/>
      <c r="I84" s="13"/>
      <c r="J84" s="4"/>
      <c r="K84" s="4"/>
      <c r="L84" s="4"/>
      <c r="M84" s="4"/>
      <c r="N84" s="4"/>
      <c r="O84" s="4"/>
      <c r="P84" s="4"/>
      <c r="Q84" s="4"/>
      <c r="R84" s="4"/>
      <c r="S84" s="4"/>
      <c r="T84" s="14"/>
      <c r="U84" s="5"/>
      <c r="V84" s="37"/>
      <c r="W84" s="4"/>
      <c r="X84" s="13"/>
      <c r="Y84" s="13"/>
      <c r="Z84" s="13"/>
      <c r="AA84" s="5"/>
      <c r="AB84" s="5"/>
      <c r="AC84" s="4"/>
      <c r="AD84" s="5"/>
      <c r="AE84" s="5"/>
      <c r="AF84" s="13"/>
      <c r="AG84" s="13"/>
      <c r="AH84" s="13"/>
      <c r="AI84" s="14"/>
      <c r="AJ84" s="13"/>
      <c r="AK84" s="13"/>
      <c r="AL84" s="5"/>
      <c r="AM84" s="14"/>
      <c r="AN84" s="14"/>
      <c r="AO84" s="14"/>
      <c r="AP84" s="14"/>
      <c r="AQ84" s="4"/>
      <c r="AR84" s="13"/>
      <c r="AS84" s="14"/>
      <c r="AT84" s="13"/>
      <c r="AU84" s="14"/>
      <c r="AV84" s="14"/>
      <c r="AW84" s="13"/>
      <c r="AX84" s="4"/>
      <c r="AY84" s="14"/>
      <c r="AZ84" s="4"/>
      <c r="BA84" s="14"/>
      <c r="BB84" s="4"/>
      <c r="BC84" s="4"/>
      <c r="BD84" s="4"/>
      <c r="BE84" s="4"/>
      <c r="BF84" s="4"/>
      <c r="BG84" s="4"/>
      <c r="BH84" s="4"/>
      <c r="BI84" s="4"/>
      <c r="BJ84" s="4"/>
      <c r="BK84" s="4"/>
      <c r="BL84" s="4"/>
      <c r="BM84" s="4"/>
      <c r="BN84" s="14"/>
      <c r="BO84" s="13"/>
      <c r="BP84" s="13"/>
      <c r="BQ84" s="13"/>
      <c r="BR84" s="13"/>
      <c r="BS84" s="13"/>
      <c r="BT84" s="14"/>
      <c r="BU84" s="4"/>
    </row>
    <row r="85" spans="6:73">
      <c r="F85" s="13"/>
      <c r="G85" s="35"/>
      <c r="H85" s="35"/>
      <c r="I85" s="13"/>
      <c r="J85" s="4"/>
      <c r="K85" s="4"/>
      <c r="L85" s="4"/>
      <c r="M85" s="4"/>
      <c r="N85" s="4"/>
      <c r="O85" s="4"/>
      <c r="P85" s="4"/>
      <c r="Q85" s="4"/>
      <c r="R85" s="4"/>
      <c r="S85" s="4"/>
      <c r="T85" s="14"/>
      <c r="U85" s="5"/>
      <c r="V85" s="37"/>
      <c r="W85" s="4"/>
      <c r="X85" s="13"/>
      <c r="Y85" s="13"/>
      <c r="Z85" s="13"/>
      <c r="AA85" s="5"/>
      <c r="AB85" s="5"/>
      <c r="AC85" s="4"/>
      <c r="AD85" s="5"/>
      <c r="AE85" s="5"/>
      <c r="AF85" s="13"/>
      <c r="AG85" s="13"/>
      <c r="AH85" s="13"/>
      <c r="AI85" s="14"/>
      <c r="AJ85" s="13"/>
      <c r="AK85" s="13"/>
      <c r="AL85" s="5"/>
      <c r="AM85" s="14"/>
      <c r="AN85" s="14"/>
      <c r="AO85" s="14"/>
      <c r="AP85" s="14"/>
      <c r="AQ85" s="4"/>
      <c r="AR85" s="13"/>
      <c r="AS85" s="14"/>
      <c r="AT85" s="13"/>
      <c r="AU85" s="14"/>
      <c r="AV85" s="14"/>
      <c r="AW85" s="13"/>
      <c r="AX85" s="4"/>
      <c r="AY85" s="14"/>
      <c r="AZ85" s="4"/>
      <c r="BA85" s="14"/>
      <c r="BB85" s="4"/>
      <c r="BC85" s="4"/>
      <c r="BD85" s="4"/>
      <c r="BE85" s="4"/>
      <c r="BF85" s="4"/>
      <c r="BG85" s="4"/>
      <c r="BH85" s="4"/>
      <c r="BI85" s="4"/>
      <c r="BJ85" s="4"/>
      <c r="BK85" s="4"/>
      <c r="BL85" s="4"/>
      <c r="BM85" s="4"/>
      <c r="BN85" s="14"/>
      <c r="BO85" s="13"/>
      <c r="BP85" s="13"/>
      <c r="BQ85" s="13"/>
      <c r="BR85" s="13"/>
      <c r="BS85" s="13"/>
      <c r="BT85" s="14"/>
      <c r="BU85" s="4"/>
    </row>
    <row r="86" spans="6:73">
      <c r="F86" s="13"/>
      <c r="G86" s="35"/>
      <c r="H86" s="35"/>
      <c r="I86" s="13"/>
      <c r="J86" s="4"/>
      <c r="K86" s="4"/>
      <c r="L86" s="4"/>
      <c r="M86" s="4"/>
      <c r="N86" s="4"/>
      <c r="O86" s="4"/>
      <c r="P86" s="4"/>
      <c r="Q86" s="4"/>
      <c r="R86" s="4"/>
      <c r="S86" s="4"/>
      <c r="T86" s="14"/>
      <c r="U86" s="5"/>
      <c r="V86" s="37"/>
      <c r="W86" s="4"/>
      <c r="X86" s="13"/>
      <c r="Y86" s="13"/>
      <c r="Z86" s="13"/>
      <c r="AA86" s="5"/>
      <c r="AB86" s="5"/>
      <c r="AC86" s="4"/>
      <c r="AD86" s="5"/>
      <c r="AE86" s="5"/>
      <c r="AF86" s="13"/>
      <c r="AG86" s="13"/>
      <c r="AH86" s="13"/>
      <c r="AI86" s="14"/>
      <c r="AJ86" s="13"/>
      <c r="AK86" s="13"/>
      <c r="AL86" s="5"/>
      <c r="AM86" s="14"/>
      <c r="AN86" s="14"/>
      <c r="AO86" s="14"/>
      <c r="AP86" s="14"/>
      <c r="AQ86" s="4"/>
      <c r="AR86" s="13"/>
      <c r="AS86" s="14"/>
      <c r="AT86" s="13"/>
      <c r="AU86" s="14"/>
      <c r="AV86" s="14"/>
      <c r="AW86" s="13"/>
      <c r="AX86" s="4"/>
      <c r="AY86" s="14"/>
      <c r="AZ86" s="4"/>
      <c r="BA86" s="14"/>
      <c r="BB86" s="4"/>
      <c r="BC86" s="4"/>
      <c r="BD86" s="4"/>
      <c r="BE86" s="4"/>
      <c r="BF86" s="4"/>
      <c r="BG86" s="4"/>
      <c r="BH86" s="4"/>
      <c r="BI86" s="4"/>
      <c r="BJ86" s="4"/>
      <c r="BK86" s="4"/>
      <c r="BL86" s="4"/>
      <c r="BM86" s="4"/>
      <c r="BN86" s="14"/>
      <c r="BO86" s="13"/>
      <c r="BP86" s="13"/>
      <c r="BQ86" s="13"/>
      <c r="BR86" s="13"/>
      <c r="BS86" s="13"/>
      <c r="BT86" s="14"/>
      <c r="BU86" s="4"/>
    </row>
    <row r="87" spans="6:73">
      <c r="F87" s="13"/>
      <c r="G87" s="35"/>
      <c r="H87" s="35"/>
      <c r="I87" s="13"/>
      <c r="J87" s="4"/>
      <c r="K87" s="4"/>
      <c r="L87" s="4"/>
      <c r="M87" s="4"/>
      <c r="N87" s="4"/>
      <c r="O87" s="4"/>
      <c r="P87" s="4"/>
      <c r="Q87" s="4"/>
      <c r="R87" s="4"/>
      <c r="S87" s="4"/>
      <c r="T87" s="14"/>
      <c r="U87" s="5"/>
      <c r="V87" s="37"/>
      <c r="W87" s="4"/>
      <c r="X87" s="13"/>
      <c r="Y87" s="13"/>
      <c r="Z87" s="13"/>
      <c r="AA87" s="5"/>
      <c r="AB87" s="5"/>
      <c r="AC87" s="4"/>
      <c r="AD87" s="5"/>
      <c r="AE87" s="5"/>
      <c r="AF87" s="13"/>
      <c r="AG87" s="13"/>
      <c r="AH87" s="13"/>
      <c r="AI87" s="14"/>
      <c r="AJ87" s="13"/>
      <c r="AK87" s="13"/>
      <c r="AL87" s="5"/>
      <c r="AM87" s="14"/>
      <c r="AN87" s="14"/>
      <c r="AO87" s="14"/>
      <c r="AP87" s="14"/>
      <c r="AQ87" s="4"/>
      <c r="AR87" s="13"/>
      <c r="AS87" s="14"/>
      <c r="AT87" s="13"/>
      <c r="AU87" s="14"/>
      <c r="AV87" s="14"/>
      <c r="AW87" s="13"/>
      <c r="AX87" s="4"/>
      <c r="AY87" s="14"/>
      <c r="AZ87" s="4"/>
      <c r="BA87" s="14"/>
      <c r="BB87" s="4"/>
      <c r="BC87" s="4"/>
      <c r="BD87" s="4"/>
      <c r="BE87" s="4"/>
      <c r="BF87" s="4"/>
      <c r="BG87" s="4"/>
      <c r="BH87" s="4"/>
      <c r="BI87" s="4"/>
      <c r="BJ87" s="4"/>
      <c r="BK87" s="4"/>
      <c r="BL87" s="4"/>
      <c r="BM87" s="4"/>
      <c r="BN87" s="14"/>
      <c r="BO87" s="13"/>
      <c r="BP87" s="13"/>
      <c r="BQ87" s="13"/>
      <c r="BR87" s="13"/>
      <c r="BS87" s="13"/>
      <c r="BT87" s="14"/>
      <c r="BU87" s="4"/>
    </row>
    <row r="88" spans="6:73">
      <c r="F88" s="13"/>
      <c r="G88" s="35"/>
      <c r="H88" s="35"/>
      <c r="I88" s="13"/>
      <c r="J88" s="4"/>
      <c r="K88" s="4"/>
      <c r="L88" s="4"/>
      <c r="M88" s="4"/>
      <c r="N88" s="4"/>
      <c r="O88" s="4"/>
      <c r="P88" s="4"/>
      <c r="Q88" s="4"/>
      <c r="R88" s="4"/>
      <c r="S88" s="4"/>
      <c r="T88" s="14"/>
      <c r="U88" s="5"/>
      <c r="V88" s="37"/>
      <c r="W88" s="4"/>
      <c r="X88" s="13"/>
      <c r="Y88" s="13"/>
      <c r="Z88" s="13"/>
      <c r="AA88" s="5"/>
      <c r="AB88" s="5"/>
      <c r="AC88" s="4"/>
      <c r="AD88" s="5"/>
      <c r="AE88" s="5"/>
      <c r="AF88" s="13"/>
      <c r="AG88" s="13"/>
      <c r="AH88" s="13"/>
      <c r="AI88" s="14"/>
      <c r="AJ88" s="13"/>
      <c r="AK88" s="13"/>
      <c r="AL88" s="5"/>
      <c r="AM88" s="14"/>
      <c r="AN88" s="14"/>
      <c r="AO88" s="14"/>
      <c r="AP88" s="14"/>
      <c r="AQ88" s="4"/>
      <c r="AR88" s="13"/>
      <c r="AS88" s="14"/>
      <c r="AT88" s="13"/>
      <c r="AU88" s="14"/>
      <c r="AV88" s="14"/>
      <c r="AW88" s="13"/>
      <c r="AX88" s="4"/>
      <c r="AY88" s="14"/>
      <c r="AZ88" s="4"/>
      <c r="BA88" s="14"/>
      <c r="BB88" s="4"/>
      <c r="BC88" s="4"/>
      <c r="BD88" s="4"/>
      <c r="BE88" s="4"/>
      <c r="BF88" s="4"/>
      <c r="BG88" s="4"/>
      <c r="BH88" s="4"/>
      <c r="BI88" s="4"/>
      <c r="BJ88" s="4"/>
      <c r="BK88" s="4"/>
      <c r="BL88" s="4"/>
      <c r="BM88" s="4"/>
      <c r="BN88" s="14"/>
      <c r="BO88" s="13"/>
      <c r="BP88" s="13"/>
      <c r="BQ88" s="13"/>
      <c r="BR88" s="13"/>
      <c r="BS88" s="13"/>
      <c r="BT88" s="14"/>
      <c r="BU88" s="4"/>
    </row>
    <row r="89" spans="6:73">
      <c r="F89" s="13"/>
      <c r="G89" s="35"/>
      <c r="H89" s="35"/>
      <c r="I89" s="13"/>
      <c r="J89" s="4"/>
      <c r="K89" s="4"/>
      <c r="L89" s="4"/>
      <c r="M89" s="4"/>
      <c r="N89" s="4"/>
      <c r="O89" s="4"/>
      <c r="P89" s="4"/>
      <c r="Q89" s="4"/>
      <c r="R89" s="4"/>
      <c r="S89" s="4"/>
      <c r="T89" s="14"/>
      <c r="U89" s="5"/>
      <c r="V89" s="37"/>
      <c r="W89" s="4"/>
      <c r="X89" s="13"/>
      <c r="Y89" s="13"/>
      <c r="Z89" s="13"/>
      <c r="AA89" s="5"/>
      <c r="AB89" s="5"/>
      <c r="AC89" s="4"/>
      <c r="AD89" s="5"/>
      <c r="AE89" s="5"/>
      <c r="AF89" s="13"/>
      <c r="AG89" s="13"/>
      <c r="AH89" s="13"/>
      <c r="AI89" s="14"/>
      <c r="AJ89" s="13"/>
      <c r="AK89" s="13"/>
      <c r="AL89" s="5"/>
      <c r="AM89" s="14"/>
      <c r="AN89" s="14"/>
      <c r="AO89" s="14"/>
      <c r="AP89" s="14"/>
      <c r="AQ89" s="4"/>
      <c r="AR89" s="13"/>
      <c r="AS89" s="14"/>
      <c r="AT89" s="13"/>
      <c r="AU89" s="14"/>
      <c r="AV89" s="14"/>
      <c r="AW89" s="13"/>
      <c r="AX89" s="4"/>
      <c r="AY89" s="14"/>
      <c r="AZ89" s="4"/>
      <c r="BA89" s="14"/>
      <c r="BB89" s="4"/>
      <c r="BC89" s="4"/>
      <c r="BD89" s="4"/>
      <c r="BE89" s="4"/>
      <c r="BF89" s="4"/>
      <c r="BG89" s="4"/>
      <c r="BH89" s="4"/>
      <c r="BI89" s="4"/>
      <c r="BJ89" s="4"/>
      <c r="BK89" s="4"/>
      <c r="BL89" s="4"/>
      <c r="BM89" s="4"/>
      <c r="BN89" s="14"/>
      <c r="BO89" s="13"/>
      <c r="BP89" s="13"/>
      <c r="BQ89" s="13"/>
      <c r="BR89" s="13"/>
      <c r="BS89" s="13"/>
      <c r="BT89" s="14"/>
      <c r="BU89" s="4"/>
    </row>
    <row r="90" spans="6:73">
      <c r="F90" s="13"/>
      <c r="G90" s="35"/>
      <c r="H90" s="35"/>
      <c r="I90" s="13"/>
      <c r="J90" s="4"/>
      <c r="K90" s="4"/>
      <c r="L90" s="4"/>
      <c r="M90" s="4"/>
      <c r="N90" s="4"/>
      <c r="O90" s="4"/>
      <c r="P90" s="4"/>
      <c r="Q90" s="4"/>
      <c r="R90" s="4"/>
      <c r="S90" s="4"/>
      <c r="T90" s="14"/>
      <c r="U90" s="5"/>
      <c r="V90" s="37"/>
      <c r="W90" s="4"/>
      <c r="X90" s="13"/>
      <c r="Y90" s="13"/>
      <c r="Z90" s="13"/>
      <c r="AA90" s="5"/>
      <c r="AB90" s="5"/>
      <c r="AC90" s="4"/>
      <c r="AD90" s="5"/>
      <c r="AE90" s="5"/>
      <c r="AF90" s="13"/>
      <c r="AG90" s="13"/>
      <c r="AH90" s="13"/>
      <c r="AI90" s="14"/>
      <c r="AJ90" s="13"/>
      <c r="AK90" s="13"/>
      <c r="AL90" s="5"/>
      <c r="AM90" s="14"/>
      <c r="AN90" s="14"/>
      <c r="AO90" s="14"/>
      <c r="AP90" s="14"/>
      <c r="AQ90" s="4"/>
      <c r="AR90" s="13"/>
      <c r="AS90" s="14"/>
      <c r="AT90" s="13"/>
      <c r="AU90" s="14"/>
      <c r="AV90" s="14"/>
      <c r="AW90" s="13"/>
      <c r="AX90" s="4"/>
      <c r="AY90" s="14"/>
      <c r="AZ90" s="4"/>
      <c r="BA90" s="14"/>
      <c r="BB90" s="4"/>
      <c r="BC90" s="4"/>
      <c r="BD90" s="4"/>
      <c r="BE90" s="4"/>
      <c r="BF90" s="4"/>
      <c r="BG90" s="4"/>
      <c r="BH90" s="4"/>
      <c r="BI90" s="4"/>
      <c r="BJ90" s="4"/>
      <c r="BK90" s="4"/>
      <c r="BL90" s="4"/>
      <c r="BM90" s="4"/>
      <c r="BN90" s="14"/>
      <c r="BO90" s="13"/>
      <c r="BP90" s="13"/>
      <c r="BQ90" s="13"/>
      <c r="BR90" s="13"/>
      <c r="BS90" s="13"/>
      <c r="BT90" s="14"/>
      <c r="BU90" s="4"/>
    </row>
    <row r="91" spans="6:73">
      <c r="F91" s="13"/>
      <c r="G91" s="35"/>
      <c r="H91" s="35"/>
      <c r="I91" s="13"/>
      <c r="J91" s="4"/>
      <c r="K91" s="4"/>
      <c r="L91" s="4"/>
      <c r="M91" s="4"/>
      <c r="N91" s="4"/>
      <c r="O91" s="4"/>
      <c r="P91" s="4"/>
      <c r="Q91" s="4"/>
      <c r="R91" s="4"/>
      <c r="S91" s="4"/>
      <c r="T91" s="14"/>
      <c r="U91" s="5"/>
      <c r="V91" s="37"/>
      <c r="W91" s="4"/>
      <c r="X91" s="13"/>
      <c r="Y91" s="13"/>
      <c r="Z91" s="13"/>
      <c r="AA91" s="5"/>
      <c r="AB91" s="5"/>
      <c r="AC91" s="4"/>
      <c r="AD91" s="5"/>
      <c r="AE91" s="5"/>
      <c r="AF91" s="13"/>
      <c r="AG91" s="13"/>
      <c r="AH91" s="13"/>
      <c r="AI91" s="14"/>
      <c r="AJ91" s="13"/>
      <c r="AK91" s="13"/>
      <c r="AL91" s="5"/>
      <c r="AM91" s="14"/>
      <c r="AN91" s="14"/>
      <c r="AO91" s="14"/>
      <c r="AP91" s="14"/>
      <c r="AQ91" s="4"/>
      <c r="AR91" s="13"/>
      <c r="AS91" s="14"/>
      <c r="AT91" s="13"/>
      <c r="AU91" s="14"/>
      <c r="AV91" s="14"/>
      <c r="AW91" s="13"/>
      <c r="AX91" s="4"/>
      <c r="AY91" s="14"/>
      <c r="AZ91" s="4"/>
      <c r="BA91" s="14"/>
      <c r="BB91" s="4"/>
      <c r="BC91" s="4"/>
      <c r="BD91" s="4"/>
      <c r="BE91" s="4"/>
      <c r="BF91" s="4"/>
      <c r="BG91" s="4"/>
      <c r="BH91" s="4"/>
      <c r="BI91" s="4"/>
      <c r="BJ91" s="4"/>
      <c r="BK91" s="4"/>
      <c r="BL91" s="4"/>
      <c r="BM91" s="4"/>
      <c r="BN91" s="14"/>
      <c r="BO91" s="13"/>
      <c r="BP91" s="13"/>
      <c r="BQ91" s="13"/>
      <c r="BR91" s="13"/>
      <c r="BS91" s="13"/>
      <c r="BT91" s="14"/>
      <c r="BU91" s="4"/>
    </row>
    <row r="92" spans="6:73">
      <c r="F92" s="13"/>
      <c r="G92" s="35"/>
      <c r="H92" s="35"/>
      <c r="I92" s="13"/>
      <c r="J92" s="4"/>
      <c r="K92" s="4"/>
      <c r="L92" s="4"/>
      <c r="M92" s="4"/>
      <c r="N92" s="4"/>
      <c r="O92" s="4"/>
      <c r="P92" s="4"/>
      <c r="Q92" s="4"/>
      <c r="R92" s="4"/>
      <c r="S92" s="4"/>
      <c r="T92" s="14"/>
      <c r="U92" s="5"/>
      <c r="V92" s="37"/>
      <c r="W92" s="4"/>
      <c r="X92" s="13"/>
      <c r="Y92" s="13"/>
      <c r="Z92" s="13"/>
      <c r="AA92" s="5"/>
      <c r="AB92" s="5"/>
      <c r="AC92" s="4"/>
      <c r="AD92" s="5"/>
      <c r="AE92" s="5"/>
      <c r="AF92" s="13"/>
      <c r="AG92" s="13"/>
      <c r="AH92" s="13"/>
      <c r="AI92" s="14"/>
      <c r="AJ92" s="13"/>
      <c r="AK92" s="13"/>
      <c r="AL92" s="5"/>
      <c r="AM92" s="14"/>
      <c r="AN92" s="14"/>
      <c r="AO92" s="14"/>
      <c r="AP92" s="14"/>
      <c r="AQ92" s="4"/>
      <c r="AR92" s="13"/>
      <c r="AS92" s="14"/>
      <c r="AT92" s="13"/>
      <c r="AU92" s="14"/>
      <c r="AV92" s="14"/>
      <c r="AW92" s="13"/>
      <c r="AX92" s="4"/>
      <c r="AY92" s="14"/>
      <c r="AZ92" s="4"/>
      <c r="BA92" s="14"/>
      <c r="BB92" s="4"/>
      <c r="BC92" s="4"/>
      <c r="BD92" s="4"/>
      <c r="BE92" s="4"/>
      <c r="BF92" s="4"/>
      <c r="BG92" s="4"/>
      <c r="BH92" s="4"/>
      <c r="BI92" s="4"/>
      <c r="BJ92" s="4"/>
      <c r="BK92" s="4"/>
      <c r="BL92" s="4"/>
      <c r="BM92" s="4"/>
      <c r="BN92" s="14"/>
      <c r="BO92" s="13"/>
      <c r="BP92" s="13"/>
      <c r="BQ92" s="13"/>
      <c r="BR92" s="13"/>
      <c r="BS92" s="13"/>
      <c r="BT92" s="14"/>
      <c r="BU92" s="4"/>
    </row>
    <row r="93" spans="6:73">
      <c r="F93" s="13"/>
      <c r="G93" s="35"/>
      <c r="H93" s="35"/>
      <c r="I93" s="13"/>
      <c r="J93" s="4"/>
      <c r="K93" s="4"/>
      <c r="L93" s="4"/>
      <c r="M93" s="4"/>
      <c r="N93" s="4"/>
      <c r="O93" s="4"/>
      <c r="P93" s="4"/>
      <c r="Q93" s="4"/>
      <c r="R93" s="4"/>
      <c r="S93" s="4"/>
      <c r="T93" s="14"/>
      <c r="U93" s="5"/>
      <c r="V93" s="37"/>
      <c r="W93" s="4"/>
      <c r="X93" s="13"/>
      <c r="Y93" s="13"/>
      <c r="Z93" s="13"/>
      <c r="AA93" s="5"/>
      <c r="AB93" s="5"/>
      <c r="AC93" s="4"/>
      <c r="AD93" s="5"/>
      <c r="AE93" s="5"/>
      <c r="AF93" s="13"/>
      <c r="AG93" s="13"/>
      <c r="AH93" s="13"/>
      <c r="AI93" s="14"/>
      <c r="AJ93" s="13"/>
      <c r="AK93" s="13"/>
      <c r="AL93" s="5"/>
      <c r="AM93" s="14"/>
      <c r="AN93" s="14"/>
      <c r="AO93" s="14"/>
      <c r="AP93" s="14"/>
      <c r="AQ93" s="4"/>
      <c r="AR93" s="13"/>
      <c r="AS93" s="14"/>
      <c r="AT93" s="13"/>
      <c r="AU93" s="14"/>
      <c r="AV93" s="14"/>
      <c r="AW93" s="13"/>
      <c r="AX93" s="4"/>
      <c r="AY93" s="14"/>
      <c r="AZ93" s="4"/>
      <c r="BA93" s="14"/>
      <c r="BB93" s="4"/>
      <c r="BC93" s="4"/>
      <c r="BD93" s="4"/>
      <c r="BE93" s="4"/>
      <c r="BF93" s="4"/>
      <c r="BG93" s="4"/>
      <c r="BH93" s="4"/>
      <c r="BI93" s="4"/>
      <c r="BJ93" s="4"/>
      <c r="BK93" s="4"/>
      <c r="BL93" s="4"/>
      <c r="BM93" s="4"/>
      <c r="BN93" s="14"/>
      <c r="BO93" s="13"/>
      <c r="BP93" s="13"/>
      <c r="BQ93" s="13"/>
      <c r="BR93" s="13"/>
      <c r="BS93" s="13"/>
      <c r="BT93" s="14"/>
      <c r="BU93" s="4"/>
    </row>
    <row r="94" spans="6:73">
      <c r="F94" s="13"/>
      <c r="G94" s="35"/>
      <c r="H94" s="35"/>
      <c r="I94" s="13"/>
      <c r="J94" s="4"/>
      <c r="K94" s="4"/>
      <c r="L94" s="4"/>
      <c r="M94" s="4"/>
      <c r="N94" s="4"/>
      <c r="O94" s="4"/>
      <c r="P94" s="4"/>
      <c r="Q94" s="4"/>
      <c r="R94" s="4"/>
      <c r="S94" s="4"/>
      <c r="T94" s="14"/>
      <c r="U94" s="5"/>
      <c r="V94" s="37"/>
      <c r="W94" s="4"/>
      <c r="X94" s="13"/>
      <c r="Y94" s="13"/>
      <c r="Z94" s="13"/>
      <c r="AA94" s="5"/>
      <c r="AB94" s="5"/>
      <c r="AC94" s="4"/>
      <c r="AD94" s="5"/>
      <c r="AE94" s="5"/>
      <c r="AF94" s="13"/>
      <c r="AG94" s="13"/>
      <c r="AH94" s="13"/>
      <c r="AI94" s="14"/>
      <c r="AJ94" s="13"/>
      <c r="AK94" s="13"/>
      <c r="AL94" s="5"/>
      <c r="AM94" s="14"/>
      <c r="AN94" s="14"/>
      <c r="AO94" s="14"/>
      <c r="AP94" s="14"/>
      <c r="AQ94" s="4"/>
      <c r="AR94" s="13"/>
      <c r="AS94" s="14"/>
      <c r="AT94" s="13"/>
      <c r="AU94" s="14"/>
      <c r="AV94" s="14"/>
      <c r="AW94" s="13"/>
      <c r="AX94" s="4"/>
      <c r="AY94" s="14"/>
      <c r="AZ94" s="4"/>
      <c r="BA94" s="14"/>
      <c r="BB94" s="4"/>
      <c r="BC94" s="4"/>
      <c r="BD94" s="4"/>
      <c r="BE94" s="4"/>
      <c r="BF94" s="4"/>
      <c r="BG94" s="4"/>
      <c r="BH94" s="4"/>
      <c r="BI94" s="4"/>
      <c r="BJ94" s="4"/>
      <c r="BK94" s="4"/>
      <c r="BL94" s="4"/>
      <c r="BM94" s="4"/>
      <c r="BN94" s="14"/>
      <c r="BO94" s="13"/>
      <c r="BP94" s="13"/>
      <c r="BQ94" s="13"/>
      <c r="BR94" s="13"/>
      <c r="BS94" s="13"/>
      <c r="BT94" s="14"/>
      <c r="BU94" s="4"/>
    </row>
    <row r="95" spans="6:73">
      <c r="F95" s="13"/>
      <c r="G95" s="35"/>
      <c r="H95" s="35"/>
      <c r="I95" s="13"/>
      <c r="J95" s="4"/>
      <c r="K95" s="4"/>
      <c r="L95" s="4"/>
      <c r="M95" s="4"/>
      <c r="N95" s="4"/>
      <c r="O95" s="4"/>
      <c r="P95" s="4"/>
      <c r="Q95" s="4"/>
      <c r="R95" s="4"/>
      <c r="S95" s="4"/>
      <c r="T95" s="14"/>
      <c r="U95" s="5"/>
      <c r="V95" s="37"/>
      <c r="W95" s="4"/>
      <c r="X95" s="13"/>
      <c r="Y95" s="13"/>
      <c r="Z95" s="13"/>
      <c r="AA95" s="5"/>
      <c r="AB95" s="5"/>
      <c r="AC95" s="4"/>
      <c r="AD95" s="5"/>
      <c r="AE95" s="5"/>
      <c r="AF95" s="13"/>
      <c r="AG95" s="13"/>
      <c r="AH95" s="13"/>
      <c r="AI95" s="14"/>
      <c r="AJ95" s="13"/>
      <c r="AK95" s="13"/>
      <c r="AL95" s="5"/>
      <c r="AM95" s="14"/>
      <c r="AN95" s="14"/>
      <c r="AO95" s="14"/>
      <c r="AP95" s="14"/>
      <c r="AQ95" s="4"/>
      <c r="AR95" s="13"/>
      <c r="AS95" s="14"/>
      <c r="AT95" s="13"/>
      <c r="AU95" s="14"/>
      <c r="AV95" s="14"/>
      <c r="AW95" s="13"/>
      <c r="AX95" s="4"/>
      <c r="AY95" s="14"/>
      <c r="AZ95" s="4"/>
      <c r="BA95" s="14"/>
      <c r="BB95" s="4"/>
      <c r="BC95" s="4"/>
      <c r="BD95" s="4"/>
      <c r="BE95" s="4"/>
      <c r="BF95" s="4"/>
      <c r="BG95" s="4"/>
      <c r="BH95" s="4"/>
      <c r="BI95" s="4"/>
      <c r="BJ95" s="4"/>
      <c r="BK95" s="4"/>
      <c r="BL95" s="4"/>
      <c r="BM95" s="4"/>
      <c r="BN95" s="14"/>
      <c r="BO95" s="13"/>
      <c r="BP95" s="13"/>
      <c r="BQ95" s="13"/>
      <c r="BR95" s="13"/>
      <c r="BS95" s="13"/>
      <c r="BT95" s="14"/>
      <c r="BU95" s="4"/>
    </row>
    <row r="96" spans="6:73">
      <c r="F96" s="13"/>
      <c r="G96" s="35"/>
      <c r="H96" s="35"/>
      <c r="I96" s="13"/>
      <c r="J96" s="4"/>
      <c r="K96" s="4"/>
      <c r="L96" s="4"/>
      <c r="M96" s="4"/>
      <c r="N96" s="4"/>
      <c r="O96" s="4"/>
      <c r="P96" s="4"/>
      <c r="Q96" s="4"/>
      <c r="R96" s="4"/>
      <c r="S96" s="4"/>
      <c r="T96" s="14"/>
      <c r="U96" s="5"/>
      <c r="V96" s="37"/>
      <c r="W96" s="4"/>
      <c r="X96" s="13"/>
      <c r="Y96" s="13"/>
      <c r="Z96" s="13"/>
      <c r="AA96" s="5"/>
      <c r="AB96" s="5"/>
      <c r="AC96" s="4"/>
      <c r="AD96" s="5"/>
      <c r="AE96" s="5"/>
      <c r="AF96" s="13"/>
      <c r="AG96" s="13"/>
      <c r="AH96" s="13"/>
      <c r="AI96" s="14"/>
      <c r="AJ96" s="13"/>
      <c r="AK96" s="13"/>
      <c r="AL96" s="5"/>
      <c r="AM96" s="14"/>
      <c r="AN96" s="14"/>
      <c r="AO96" s="14"/>
      <c r="AP96" s="14"/>
      <c r="AQ96" s="4"/>
      <c r="AR96" s="13"/>
      <c r="AS96" s="14"/>
      <c r="AT96" s="13"/>
      <c r="AU96" s="14"/>
      <c r="AV96" s="14"/>
      <c r="AW96" s="13"/>
      <c r="AX96" s="4"/>
      <c r="AY96" s="14"/>
      <c r="AZ96" s="4"/>
      <c r="BA96" s="14"/>
      <c r="BB96" s="4"/>
      <c r="BC96" s="4"/>
      <c r="BD96" s="4"/>
      <c r="BE96" s="4"/>
      <c r="BF96" s="4"/>
      <c r="BG96" s="4"/>
      <c r="BH96" s="4"/>
      <c r="BI96" s="4"/>
      <c r="BJ96" s="4"/>
      <c r="BK96" s="4"/>
      <c r="BL96" s="4"/>
      <c r="BM96" s="4"/>
      <c r="BN96" s="14"/>
      <c r="BO96" s="13"/>
      <c r="BP96" s="13"/>
      <c r="BQ96" s="13"/>
      <c r="BR96" s="13"/>
      <c r="BS96" s="13"/>
      <c r="BT96" s="14"/>
      <c r="BU96" s="4"/>
    </row>
    <row r="97" spans="6:73">
      <c r="F97" s="13"/>
      <c r="G97" s="35"/>
      <c r="H97" s="35"/>
      <c r="I97" s="13"/>
      <c r="J97" s="4"/>
      <c r="K97" s="4"/>
      <c r="L97" s="4"/>
      <c r="M97" s="4"/>
      <c r="N97" s="4"/>
      <c r="O97" s="4"/>
      <c r="P97" s="4"/>
      <c r="Q97" s="4"/>
      <c r="R97" s="4"/>
      <c r="S97" s="4"/>
      <c r="T97" s="14"/>
      <c r="U97" s="5"/>
      <c r="V97" s="37"/>
      <c r="W97" s="4"/>
      <c r="X97" s="13"/>
      <c r="Y97" s="13"/>
      <c r="Z97" s="13"/>
      <c r="AA97" s="5"/>
      <c r="AB97" s="5"/>
      <c r="AC97" s="4"/>
      <c r="AD97" s="5"/>
      <c r="AE97" s="5"/>
      <c r="AF97" s="13"/>
      <c r="AG97" s="13"/>
      <c r="AH97" s="13"/>
      <c r="AI97" s="14"/>
      <c r="AJ97" s="13"/>
      <c r="AK97" s="13"/>
      <c r="AL97" s="5"/>
      <c r="AM97" s="14"/>
      <c r="AN97" s="14"/>
      <c r="AO97" s="14"/>
      <c r="AP97" s="14"/>
      <c r="AQ97" s="4"/>
      <c r="AR97" s="13"/>
      <c r="AS97" s="14"/>
      <c r="AT97" s="13"/>
      <c r="AU97" s="14"/>
      <c r="AV97" s="14"/>
      <c r="AW97" s="13"/>
      <c r="AX97" s="4"/>
      <c r="AY97" s="14"/>
      <c r="AZ97" s="4"/>
      <c r="BA97" s="14"/>
      <c r="BB97" s="4"/>
      <c r="BC97" s="4"/>
      <c r="BD97" s="4"/>
      <c r="BE97" s="4"/>
      <c r="BF97" s="4"/>
      <c r="BG97" s="4"/>
      <c r="BH97" s="4"/>
      <c r="BI97" s="4"/>
      <c r="BJ97" s="4"/>
      <c r="BK97" s="4"/>
      <c r="BL97" s="4"/>
      <c r="BM97" s="4"/>
      <c r="BN97" s="14"/>
      <c r="BO97" s="13"/>
      <c r="BP97" s="13"/>
      <c r="BQ97" s="13"/>
      <c r="BR97" s="13"/>
      <c r="BS97" s="13"/>
      <c r="BT97" s="14"/>
      <c r="BU97" s="4"/>
    </row>
    <row r="98" spans="6:73">
      <c r="F98" s="13"/>
      <c r="G98" s="35"/>
      <c r="H98" s="35"/>
      <c r="I98" s="13"/>
      <c r="J98" s="4"/>
      <c r="K98" s="4"/>
      <c r="L98" s="4"/>
      <c r="M98" s="4"/>
      <c r="N98" s="4"/>
      <c r="O98" s="4"/>
      <c r="P98" s="4"/>
      <c r="Q98" s="4"/>
      <c r="R98" s="4"/>
      <c r="S98" s="4"/>
      <c r="T98" s="14"/>
      <c r="U98" s="5"/>
      <c r="V98" s="37"/>
      <c r="W98" s="4"/>
      <c r="X98" s="13"/>
      <c r="Y98" s="13"/>
      <c r="Z98" s="13"/>
      <c r="AA98" s="5"/>
      <c r="AB98" s="5"/>
      <c r="AC98" s="4"/>
      <c r="AD98" s="5"/>
      <c r="AE98" s="5"/>
      <c r="AF98" s="13"/>
      <c r="AG98" s="13"/>
      <c r="AH98" s="13"/>
      <c r="AI98" s="14"/>
      <c r="AJ98" s="13"/>
      <c r="AK98" s="13"/>
      <c r="AL98" s="5"/>
      <c r="AM98" s="14"/>
      <c r="AN98" s="14"/>
      <c r="AO98" s="14"/>
      <c r="AP98" s="14"/>
      <c r="AQ98" s="4"/>
      <c r="AR98" s="13"/>
      <c r="AS98" s="14"/>
      <c r="AT98" s="13"/>
      <c r="AU98" s="14"/>
      <c r="AV98" s="14"/>
      <c r="AW98" s="13"/>
      <c r="AX98" s="4"/>
      <c r="AY98" s="14"/>
      <c r="AZ98" s="4"/>
      <c r="BA98" s="14"/>
      <c r="BB98" s="4"/>
      <c r="BC98" s="4"/>
      <c r="BD98" s="4"/>
      <c r="BE98" s="4"/>
      <c r="BF98" s="4"/>
      <c r="BG98" s="4"/>
      <c r="BH98" s="4"/>
      <c r="BI98" s="4"/>
      <c r="BJ98" s="4"/>
      <c r="BK98" s="4"/>
      <c r="BL98" s="4"/>
      <c r="BM98" s="4"/>
      <c r="BN98" s="14"/>
      <c r="BO98" s="13"/>
      <c r="BP98" s="13"/>
      <c r="BQ98" s="13"/>
      <c r="BR98" s="13"/>
      <c r="BS98" s="13"/>
      <c r="BT98" s="14"/>
      <c r="BU98" s="4"/>
    </row>
    <row r="99" spans="6:73">
      <c r="F99" s="13"/>
      <c r="G99" s="35"/>
      <c r="H99" s="35"/>
      <c r="I99" s="13"/>
      <c r="J99" s="4"/>
      <c r="K99" s="4"/>
      <c r="L99" s="4"/>
      <c r="M99" s="4"/>
      <c r="N99" s="4"/>
      <c r="O99" s="4"/>
      <c r="P99" s="4"/>
      <c r="Q99" s="4"/>
      <c r="R99" s="4"/>
      <c r="S99" s="4"/>
      <c r="T99" s="14"/>
      <c r="U99" s="5"/>
      <c r="V99" s="37"/>
      <c r="W99" s="4"/>
      <c r="X99" s="13"/>
      <c r="Y99" s="13"/>
      <c r="Z99" s="13"/>
      <c r="AA99" s="5"/>
      <c r="AB99" s="5"/>
      <c r="AC99" s="4"/>
      <c r="AD99" s="5"/>
      <c r="AE99" s="5"/>
      <c r="AF99" s="13"/>
      <c r="AG99" s="13"/>
      <c r="AH99" s="13"/>
      <c r="AI99" s="14"/>
      <c r="AJ99" s="13"/>
      <c r="AK99" s="13"/>
      <c r="AL99" s="5"/>
      <c r="AM99" s="14"/>
      <c r="AN99" s="14"/>
      <c r="AO99" s="14"/>
      <c r="AP99" s="14"/>
      <c r="AQ99" s="4"/>
      <c r="AR99" s="13"/>
      <c r="AS99" s="14"/>
      <c r="AT99" s="13"/>
      <c r="AU99" s="14"/>
      <c r="AV99" s="14"/>
      <c r="AW99" s="13"/>
      <c r="AX99" s="4"/>
      <c r="AY99" s="14"/>
      <c r="AZ99" s="4"/>
      <c r="BA99" s="14"/>
      <c r="BB99" s="4"/>
      <c r="BC99" s="4"/>
      <c r="BD99" s="4"/>
      <c r="BE99" s="4"/>
      <c r="BF99" s="4"/>
      <c r="BG99" s="4"/>
      <c r="BH99" s="4"/>
      <c r="BI99" s="4"/>
      <c r="BJ99" s="4"/>
      <c r="BK99" s="4"/>
      <c r="BL99" s="4"/>
      <c r="BM99" s="4"/>
      <c r="BN99" s="14"/>
      <c r="BO99" s="13"/>
      <c r="BP99" s="13"/>
      <c r="BQ99" s="13"/>
      <c r="BR99" s="13"/>
      <c r="BS99" s="13"/>
      <c r="BT99" s="14"/>
      <c r="BU99" s="4"/>
    </row>
    <row r="100" spans="6:73">
      <c r="F100" s="13"/>
      <c r="G100" s="35"/>
      <c r="H100" s="35"/>
      <c r="I100" s="13"/>
      <c r="J100" s="4"/>
      <c r="K100" s="4"/>
      <c r="L100" s="4"/>
      <c r="M100" s="4"/>
      <c r="N100" s="4"/>
      <c r="O100" s="4"/>
      <c r="P100" s="4"/>
      <c r="Q100" s="4"/>
      <c r="R100" s="4"/>
      <c r="S100" s="4"/>
      <c r="T100" s="14"/>
      <c r="U100" s="5"/>
      <c r="V100" s="37"/>
      <c r="W100" s="4"/>
      <c r="X100" s="13"/>
      <c r="Y100" s="13"/>
      <c r="Z100" s="13"/>
      <c r="AA100" s="5"/>
      <c r="AB100" s="5"/>
      <c r="AC100" s="4"/>
      <c r="AD100" s="5"/>
      <c r="AE100" s="5"/>
      <c r="AF100" s="13"/>
      <c r="AG100" s="13"/>
      <c r="AH100" s="13"/>
      <c r="AI100" s="14"/>
      <c r="AJ100" s="13"/>
      <c r="AK100" s="13"/>
      <c r="AL100" s="5"/>
      <c r="AM100" s="14"/>
      <c r="AN100" s="14"/>
      <c r="AO100" s="14"/>
      <c r="AP100" s="14"/>
      <c r="AQ100" s="4"/>
      <c r="AR100" s="13"/>
      <c r="AS100" s="14"/>
      <c r="AT100" s="13"/>
      <c r="AU100" s="14"/>
      <c r="AV100" s="14"/>
      <c r="AW100" s="13"/>
      <c r="AX100" s="4"/>
      <c r="AY100" s="14"/>
      <c r="AZ100" s="4"/>
      <c r="BA100" s="14"/>
      <c r="BB100" s="4"/>
      <c r="BC100" s="4"/>
      <c r="BD100" s="4"/>
      <c r="BE100" s="4"/>
      <c r="BF100" s="4"/>
      <c r="BG100" s="4"/>
      <c r="BH100" s="4"/>
      <c r="BI100" s="4"/>
      <c r="BJ100" s="4"/>
      <c r="BK100" s="4"/>
      <c r="BL100" s="4"/>
      <c r="BM100" s="4"/>
      <c r="BN100" s="14"/>
      <c r="BO100" s="13"/>
      <c r="BP100" s="13"/>
      <c r="BQ100" s="13"/>
      <c r="BR100" s="13"/>
      <c r="BS100" s="13"/>
      <c r="BT100" s="14"/>
      <c r="BU100" s="4"/>
    </row>
    <row r="101" spans="6:73">
      <c r="F101" s="13"/>
      <c r="G101" s="35"/>
      <c r="H101" s="35"/>
      <c r="I101" s="13"/>
      <c r="J101" s="4"/>
      <c r="K101" s="4"/>
      <c r="L101" s="4"/>
      <c r="M101" s="4"/>
      <c r="N101" s="4"/>
      <c r="O101" s="4"/>
      <c r="P101" s="4"/>
      <c r="Q101" s="4"/>
      <c r="R101" s="4"/>
      <c r="S101" s="4"/>
      <c r="T101" s="14"/>
      <c r="U101" s="5"/>
      <c r="V101" s="37"/>
      <c r="W101" s="4"/>
      <c r="X101" s="13"/>
      <c r="Y101" s="13"/>
      <c r="Z101" s="13"/>
      <c r="AA101" s="5"/>
      <c r="AB101" s="5"/>
      <c r="AC101" s="4"/>
      <c r="AD101" s="5"/>
      <c r="AE101" s="5"/>
      <c r="AF101" s="13"/>
      <c r="AG101" s="13"/>
      <c r="AH101" s="13"/>
      <c r="AI101" s="14"/>
      <c r="AJ101" s="13"/>
      <c r="AK101" s="13"/>
      <c r="AL101" s="5"/>
      <c r="AM101" s="14"/>
      <c r="AN101" s="14"/>
      <c r="AO101" s="14"/>
      <c r="AP101" s="14"/>
      <c r="AQ101" s="4"/>
      <c r="AR101" s="13"/>
      <c r="AS101" s="14"/>
      <c r="AT101" s="13"/>
      <c r="AU101" s="14"/>
      <c r="AV101" s="14"/>
      <c r="AW101" s="13"/>
      <c r="AX101" s="4"/>
      <c r="AY101" s="14"/>
      <c r="AZ101" s="4"/>
      <c r="BA101" s="14"/>
      <c r="BB101" s="4"/>
      <c r="BC101" s="4"/>
      <c r="BD101" s="4"/>
      <c r="BE101" s="4"/>
      <c r="BF101" s="4"/>
      <c r="BG101" s="4"/>
      <c r="BH101" s="4"/>
      <c r="BI101" s="4"/>
      <c r="BJ101" s="4"/>
      <c r="BK101" s="4"/>
      <c r="BL101" s="4"/>
      <c r="BM101" s="4"/>
      <c r="BN101" s="14"/>
      <c r="BO101" s="13"/>
      <c r="BP101" s="13"/>
      <c r="BQ101" s="13"/>
      <c r="BR101" s="13"/>
      <c r="BS101" s="13"/>
      <c r="BT101" s="14"/>
      <c r="BU101" s="4"/>
    </row>
    <row r="102" spans="6:73">
      <c r="F102" s="13"/>
      <c r="G102" s="35"/>
      <c r="H102" s="35"/>
      <c r="I102" s="13"/>
      <c r="J102" s="4"/>
      <c r="K102" s="4"/>
      <c r="L102" s="4"/>
      <c r="M102" s="4"/>
      <c r="N102" s="4"/>
      <c r="O102" s="4"/>
      <c r="P102" s="4"/>
      <c r="Q102" s="4"/>
      <c r="R102" s="4"/>
      <c r="S102" s="4"/>
      <c r="T102" s="14"/>
      <c r="U102" s="5"/>
      <c r="V102" s="37"/>
      <c r="W102" s="4"/>
      <c r="X102" s="13"/>
      <c r="Y102" s="13"/>
      <c r="Z102" s="13"/>
      <c r="AA102" s="5"/>
      <c r="AB102" s="5"/>
      <c r="AC102" s="4"/>
      <c r="AD102" s="5"/>
      <c r="AE102" s="5"/>
      <c r="AF102" s="13"/>
      <c r="AG102" s="13"/>
      <c r="AH102" s="13"/>
      <c r="AI102" s="14"/>
      <c r="AJ102" s="13"/>
      <c r="AK102" s="13"/>
      <c r="AL102" s="5"/>
      <c r="AM102" s="14"/>
      <c r="AN102" s="14"/>
      <c r="AO102" s="14"/>
      <c r="AP102" s="14"/>
      <c r="AQ102" s="4"/>
      <c r="AR102" s="13"/>
      <c r="AS102" s="14"/>
      <c r="AT102" s="13"/>
      <c r="AU102" s="14"/>
      <c r="AV102" s="14"/>
      <c r="AW102" s="13"/>
      <c r="AX102" s="4"/>
      <c r="AY102" s="14"/>
      <c r="AZ102" s="4"/>
      <c r="BA102" s="14"/>
      <c r="BB102" s="4"/>
      <c r="BC102" s="4"/>
      <c r="BD102" s="4"/>
      <c r="BE102" s="4"/>
      <c r="BF102" s="4"/>
      <c r="BG102" s="4"/>
      <c r="BH102" s="4"/>
      <c r="BI102" s="4"/>
      <c r="BJ102" s="4"/>
      <c r="BK102" s="4"/>
      <c r="BL102" s="4"/>
      <c r="BM102" s="4"/>
      <c r="BN102" s="14"/>
      <c r="BO102" s="13"/>
      <c r="BP102" s="13"/>
      <c r="BQ102" s="13"/>
      <c r="BR102" s="13"/>
      <c r="BS102" s="13"/>
      <c r="BT102" s="14"/>
      <c r="BU102" s="4"/>
    </row>
    <row r="103" spans="6:73">
      <c r="F103" s="13"/>
      <c r="G103" s="35"/>
      <c r="H103" s="35"/>
      <c r="I103" s="13"/>
      <c r="J103" s="4"/>
      <c r="K103" s="4"/>
      <c r="L103" s="4"/>
      <c r="M103" s="4"/>
      <c r="N103" s="4"/>
      <c r="O103" s="4"/>
      <c r="P103" s="4"/>
      <c r="Q103" s="4"/>
      <c r="R103" s="4"/>
      <c r="S103" s="4"/>
      <c r="T103" s="14"/>
      <c r="U103" s="5"/>
      <c r="V103" s="37"/>
      <c r="W103" s="4"/>
      <c r="X103" s="13"/>
      <c r="Y103" s="13"/>
      <c r="Z103" s="13"/>
      <c r="AA103" s="5"/>
      <c r="AB103" s="5"/>
      <c r="AC103" s="4"/>
      <c r="AD103" s="5"/>
      <c r="AE103" s="5"/>
      <c r="AF103" s="13"/>
      <c r="AG103" s="13"/>
      <c r="AH103" s="13"/>
      <c r="AI103" s="14"/>
      <c r="AJ103" s="13"/>
      <c r="AK103" s="13"/>
      <c r="AL103" s="5"/>
      <c r="AM103" s="14"/>
      <c r="AN103" s="14"/>
      <c r="AO103" s="14"/>
      <c r="AP103" s="14"/>
      <c r="AQ103" s="4"/>
      <c r="AR103" s="13"/>
      <c r="AS103" s="14"/>
      <c r="AT103" s="13"/>
      <c r="AU103" s="14"/>
      <c r="AV103" s="14"/>
      <c r="AW103" s="13"/>
      <c r="AX103" s="4"/>
      <c r="AY103" s="14"/>
      <c r="AZ103" s="4"/>
      <c r="BA103" s="14"/>
      <c r="BB103" s="4"/>
      <c r="BC103" s="4"/>
      <c r="BD103" s="4"/>
      <c r="BE103" s="4"/>
      <c r="BF103" s="4"/>
      <c r="BG103" s="4"/>
      <c r="BH103" s="4"/>
      <c r="BI103" s="4"/>
      <c r="BJ103" s="4"/>
      <c r="BK103" s="4"/>
      <c r="BL103" s="4"/>
      <c r="BM103" s="4"/>
      <c r="BN103" s="14"/>
      <c r="BO103" s="13"/>
      <c r="BP103" s="13"/>
      <c r="BQ103" s="13"/>
      <c r="BR103" s="13"/>
      <c r="BS103" s="13"/>
      <c r="BT103" s="14"/>
      <c r="BU103" s="4"/>
    </row>
    <row r="104" spans="6:73">
      <c r="F104" s="13"/>
      <c r="G104" s="35"/>
      <c r="H104" s="35"/>
      <c r="I104" s="13"/>
      <c r="J104" s="4"/>
      <c r="K104" s="4"/>
      <c r="L104" s="4"/>
      <c r="M104" s="4"/>
      <c r="N104" s="4"/>
      <c r="O104" s="4"/>
      <c r="P104" s="4"/>
      <c r="Q104" s="4"/>
      <c r="R104" s="4"/>
      <c r="S104" s="4"/>
      <c r="T104" s="14"/>
      <c r="U104" s="5"/>
      <c r="V104" s="37"/>
      <c r="W104" s="4"/>
      <c r="X104" s="13"/>
      <c r="Y104" s="13"/>
      <c r="Z104" s="13"/>
      <c r="AA104" s="5"/>
      <c r="AB104" s="5"/>
      <c r="AC104" s="4"/>
      <c r="AD104" s="5"/>
      <c r="AE104" s="5"/>
      <c r="AF104" s="13"/>
      <c r="AG104" s="13"/>
      <c r="AH104" s="13"/>
      <c r="AI104" s="14"/>
      <c r="AJ104" s="13"/>
      <c r="AK104" s="13"/>
      <c r="AL104" s="5"/>
      <c r="AM104" s="14"/>
      <c r="AN104" s="14"/>
      <c r="AO104" s="14"/>
      <c r="AP104" s="14"/>
      <c r="AQ104" s="4"/>
      <c r="AR104" s="13"/>
      <c r="AS104" s="14"/>
      <c r="AT104" s="13"/>
      <c r="AU104" s="14"/>
      <c r="AV104" s="14"/>
      <c r="AW104" s="13"/>
      <c r="AX104" s="4"/>
      <c r="AY104" s="14"/>
      <c r="AZ104" s="4"/>
      <c r="BA104" s="14"/>
      <c r="BB104" s="4"/>
      <c r="BC104" s="4"/>
      <c r="BD104" s="4"/>
      <c r="BE104" s="4"/>
      <c r="BF104" s="4"/>
      <c r="BG104" s="4"/>
      <c r="BH104" s="4"/>
      <c r="BI104" s="4"/>
      <c r="BJ104" s="4"/>
      <c r="BK104" s="4"/>
      <c r="BL104" s="4"/>
      <c r="BM104" s="4"/>
      <c r="BN104" s="14"/>
      <c r="BO104" s="13"/>
      <c r="BP104" s="13"/>
      <c r="BQ104" s="13"/>
      <c r="BR104" s="13"/>
      <c r="BS104" s="13"/>
      <c r="BT104" s="14"/>
      <c r="BU104" s="4"/>
    </row>
  </sheetData>
  <printOptions horizontalCentered="1" gridLines="1" gridLinesSet="0"/>
  <pageMargins left="0.59055118110236227" right="0.59055118110236227" top="0.98425196850393704" bottom="0.98425196850393704" header="0.51181102362204722" footer="0.51181102362204722"/>
  <pageSetup paperSize="9" scale="75" fitToWidth="4" orientation="landscape" horizontalDpi="1200" verticalDpi="1200" r:id="rId1"/>
  <headerFooter alignWithMargins="0">
    <oddHeader>&amp;L&amp;"Arial,Regular"Report Number: 30336/1&amp;C&amp;"Arial,Regular"British Geological Survey
ANALYSIS REPORT&amp;R&amp;"Arial,Regular"Report date: 12 June 2023</oddHeader>
    <oddFooter>&amp;L&amp;"Arial,Regular"Status: Complete&amp;C&amp;"Arial,Regular"Page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A859E-4F04-4C79-9222-E95B288A88DD}">
  <dimension ref="A1:AT56"/>
  <sheetViews>
    <sheetView zoomScale="75" zoomScaleNormal="75" zoomScaleSheetLayoutView="70" workbookViewId="0">
      <pane xSplit="1" ySplit="4" topLeftCell="B5" activePane="bottomRight" state="frozen"/>
      <selection activeCell="AT10" sqref="AT10"/>
      <selection pane="topRight" activeCell="AT10" sqref="AT10"/>
      <selection pane="bottomLeft" activeCell="AT10" sqref="AT10"/>
      <selection pane="bottomRight" activeCell="A42" sqref="A42"/>
    </sheetView>
  </sheetViews>
  <sheetFormatPr defaultColWidth="11.42578125" defaultRowHeight="12.75"/>
  <cols>
    <col min="1" max="1" width="29.140625" style="19" customWidth="1"/>
    <col min="2" max="2" width="10.7109375" style="20" customWidth="1"/>
    <col min="3" max="4" width="10.7109375" style="3" customWidth="1"/>
    <col min="5" max="6" width="10.7109375" style="21" customWidth="1"/>
    <col min="7" max="7" width="10.7109375" style="3" customWidth="1"/>
    <col min="8" max="10" width="10.7109375" style="21" customWidth="1"/>
    <col min="11" max="21" width="10.7109375" style="3" customWidth="1"/>
    <col min="22" max="22" width="10.7109375" style="20" customWidth="1"/>
    <col min="23" max="23" width="10.7109375" style="3" customWidth="1"/>
    <col min="24" max="25" width="10.7109375" style="20" customWidth="1"/>
    <col min="26" max="28" width="10.7109375" style="16" customWidth="1"/>
    <col min="29" max="29" width="10.7109375" style="3" customWidth="1"/>
    <col min="30" max="46" width="10.7109375" style="16" customWidth="1"/>
    <col min="47" max="16384" width="11.42578125" style="16"/>
  </cols>
  <sheetData>
    <row r="1" spans="1:46" ht="15.75">
      <c r="A1" s="43" t="s">
        <v>205</v>
      </c>
    </row>
    <row r="2" spans="1:46" s="1" customFormat="1">
      <c r="A2" s="1" t="s">
        <v>0</v>
      </c>
      <c r="B2" s="2" t="s">
        <v>1</v>
      </c>
      <c r="C2" s="3" t="s">
        <v>2</v>
      </c>
      <c r="D2" s="3" t="s">
        <v>3</v>
      </c>
      <c r="E2" s="4" t="s">
        <v>4</v>
      </c>
      <c r="F2" s="4" t="s">
        <v>5</v>
      </c>
      <c r="G2" s="5" t="s">
        <v>6</v>
      </c>
      <c r="H2" s="4" t="s">
        <v>7</v>
      </c>
      <c r="I2" s="4" t="s">
        <v>8</v>
      </c>
      <c r="J2" s="4" t="s">
        <v>9</v>
      </c>
      <c r="K2" s="4" t="s">
        <v>10</v>
      </c>
      <c r="L2" s="4" t="s">
        <v>11</v>
      </c>
      <c r="M2" s="4" t="s">
        <v>12</v>
      </c>
      <c r="N2" s="4" t="s">
        <v>13</v>
      </c>
      <c r="O2" s="5" t="s">
        <v>14</v>
      </c>
      <c r="P2" s="3" t="s">
        <v>15</v>
      </c>
      <c r="Q2" s="4" t="s">
        <v>16</v>
      </c>
      <c r="R2" s="4" t="s">
        <v>17</v>
      </c>
      <c r="S2" s="3" t="s">
        <v>18</v>
      </c>
      <c r="T2" s="3" t="s">
        <v>19</v>
      </c>
      <c r="U2" s="3" t="s">
        <v>20</v>
      </c>
      <c r="V2" s="3" t="s">
        <v>22</v>
      </c>
      <c r="W2" s="4" t="s">
        <v>23</v>
      </c>
      <c r="X2" s="3" t="s">
        <v>24</v>
      </c>
      <c r="Y2" s="4" t="s">
        <v>27</v>
      </c>
      <c r="Z2" s="3" t="s">
        <v>29</v>
      </c>
      <c r="AA2" s="3" t="s">
        <v>31</v>
      </c>
      <c r="AB2" s="3" t="s">
        <v>32</v>
      </c>
      <c r="AC2" s="4" t="s">
        <v>33</v>
      </c>
      <c r="AD2" s="3" t="s">
        <v>34</v>
      </c>
      <c r="AE2" s="3" t="s">
        <v>35</v>
      </c>
      <c r="AF2" s="3" t="s">
        <v>36</v>
      </c>
      <c r="AG2" s="3" t="s">
        <v>37</v>
      </c>
      <c r="AH2" s="3" t="s">
        <v>38</v>
      </c>
      <c r="AI2" s="3" t="s">
        <v>39</v>
      </c>
      <c r="AJ2" s="3" t="s">
        <v>40</v>
      </c>
      <c r="AK2" s="3" t="s">
        <v>41</v>
      </c>
      <c r="AL2" s="3" t="s">
        <v>42</v>
      </c>
      <c r="AM2" s="3" t="s">
        <v>43</v>
      </c>
      <c r="AN2" s="3" t="s">
        <v>45</v>
      </c>
      <c r="AO2" s="3" t="s">
        <v>46</v>
      </c>
      <c r="AP2" s="3" t="s">
        <v>47</v>
      </c>
      <c r="AQ2" s="4" t="s">
        <v>51</v>
      </c>
      <c r="AR2" s="4" t="s">
        <v>52</v>
      </c>
      <c r="AS2" s="3" t="s">
        <v>54</v>
      </c>
      <c r="AT2" s="3" t="s">
        <v>55</v>
      </c>
    </row>
    <row r="3" spans="1:46" s="1" customFormat="1" ht="14.25">
      <c r="A3" s="6"/>
      <c r="B3" s="2" t="s">
        <v>56</v>
      </c>
      <c r="C3" s="2" t="s">
        <v>56</v>
      </c>
      <c r="D3" s="2" t="s">
        <v>56</v>
      </c>
      <c r="E3" s="2" t="s">
        <v>56</v>
      </c>
      <c r="F3" s="2" t="s">
        <v>56</v>
      </c>
      <c r="G3" s="2" t="s">
        <v>56</v>
      </c>
      <c r="H3" s="2" t="s">
        <v>56</v>
      </c>
      <c r="I3" s="2" t="s">
        <v>56</v>
      </c>
      <c r="J3" s="2" t="s">
        <v>56</v>
      </c>
      <c r="K3" s="2" t="s">
        <v>56</v>
      </c>
      <c r="L3" s="2" t="s">
        <v>56</v>
      </c>
      <c r="M3" s="2" t="s">
        <v>56</v>
      </c>
      <c r="N3" s="2" t="s">
        <v>56</v>
      </c>
      <c r="O3" s="2" t="s">
        <v>56</v>
      </c>
      <c r="P3" s="2" t="s">
        <v>56</v>
      </c>
      <c r="Q3" s="2" t="s">
        <v>56</v>
      </c>
      <c r="R3" s="2" t="s">
        <v>56</v>
      </c>
      <c r="S3" s="2" t="s">
        <v>56</v>
      </c>
      <c r="T3" s="2" t="s">
        <v>56</v>
      </c>
      <c r="U3" s="2" t="s">
        <v>56</v>
      </c>
      <c r="V3" s="2" t="s">
        <v>56</v>
      </c>
      <c r="W3" s="2" t="s">
        <v>56</v>
      </c>
      <c r="X3" s="2" t="s">
        <v>56</v>
      </c>
      <c r="Y3" s="2" t="s">
        <v>56</v>
      </c>
      <c r="Z3" s="2" t="s">
        <v>56</v>
      </c>
      <c r="AA3" s="2" t="s">
        <v>56</v>
      </c>
      <c r="AB3" s="2" t="s">
        <v>56</v>
      </c>
      <c r="AC3" s="2" t="s">
        <v>56</v>
      </c>
      <c r="AD3" s="2" t="s">
        <v>56</v>
      </c>
      <c r="AE3" s="2" t="s">
        <v>56</v>
      </c>
      <c r="AF3" s="2" t="s">
        <v>56</v>
      </c>
      <c r="AG3" s="2" t="s">
        <v>56</v>
      </c>
      <c r="AH3" s="2" t="s">
        <v>56</v>
      </c>
      <c r="AI3" s="2" t="s">
        <v>56</v>
      </c>
      <c r="AJ3" s="2" t="s">
        <v>56</v>
      </c>
      <c r="AK3" s="2" t="s">
        <v>56</v>
      </c>
      <c r="AL3" s="2" t="s">
        <v>56</v>
      </c>
      <c r="AM3" s="2" t="s">
        <v>56</v>
      </c>
      <c r="AN3" s="2" t="s">
        <v>56</v>
      </c>
      <c r="AO3" s="2" t="s">
        <v>56</v>
      </c>
      <c r="AP3" s="2" t="s">
        <v>56</v>
      </c>
      <c r="AQ3" s="2" t="s">
        <v>56</v>
      </c>
      <c r="AR3" s="2" t="s">
        <v>56</v>
      </c>
      <c r="AS3" s="2" t="s">
        <v>56</v>
      </c>
      <c r="AT3" s="2" t="s">
        <v>56</v>
      </c>
    </row>
    <row r="4" spans="1:46" s="7" customFormat="1">
      <c r="A4" s="1" t="s">
        <v>102</v>
      </c>
      <c r="B4" s="8">
        <v>0.02</v>
      </c>
      <c r="C4" s="9">
        <v>0.3</v>
      </c>
      <c r="D4" s="9">
        <v>2E-3</v>
      </c>
      <c r="E4" s="9">
        <v>17</v>
      </c>
      <c r="F4" s="9">
        <v>27</v>
      </c>
      <c r="G4" s="9">
        <v>78</v>
      </c>
      <c r="H4" s="9">
        <v>0.4</v>
      </c>
      <c r="I4" s="9">
        <v>50</v>
      </c>
      <c r="J4" s="9">
        <v>596</v>
      </c>
      <c r="K4" s="9">
        <v>6</v>
      </c>
      <c r="L4" s="9">
        <v>0.3</v>
      </c>
      <c r="M4" s="9">
        <v>0.6</v>
      </c>
      <c r="N4" s="9">
        <v>3</v>
      </c>
      <c r="O4" s="9">
        <v>80</v>
      </c>
      <c r="P4" s="9">
        <v>0.05</v>
      </c>
      <c r="Q4" s="9">
        <v>0.3</v>
      </c>
      <c r="R4" s="9">
        <v>0.2</v>
      </c>
      <c r="S4" s="9">
        <v>0.9</v>
      </c>
      <c r="T4" s="9">
        <v>0.03</v>
      </c>
      <c r="U4" s="9">
        <v>7.0000000000000007E-2</v>
      </c>
      <c r="V4" s="9">
        <v>0.2</v>
      </c>
      <c r="W4" s="9">
        <v>0.5</v>
      </c>
      <c r="X4" s="9">
        <v>0.03</v>
      </c>
      <c r="Y4" s="9">
        <v>0.2</v>
      </c>
      <c r="Z4" s="9">
        <v>7.0000000000000001E-3</v>
      </c>
      <c r="AA4" s="9">
        <v>0.02</v>
      </c>
      <c r="AB4" s="9">
        <v>0.02</v>
      </c>
      <c r="AC4" s="9">
        <v>0.8</v>
      </c>
      <c r="AD4" s="9">
        <v>0.05</v>
      </c>
      <c r="AE4" s="9">
        <v>0.09</v>
      </c>
      <c r="AF4" s="9">
        <v>0.02</v>
      </c>
      <c r="AG4" s="9">
        <v>0.05</v>
      </c>
      <c r="AH4" s="9">
        <v>0.02</v>
      </c>
      <c r="AI4" s="9">
        <v>0.02</v>
      </c>
      <c r="AJ4" s="9">
        <v>0.02</v>
      </c>
      <c r="AK4" s="9">
        <v>0.02</v>
      </c>
      <c r="AL4" s="9">
        <v>0.02</v>
      </c>
      <c r="AM4" s="9">
        <v>0.02</v>
      </c>
      <c r="AN4" s="9">
        <v>0.02</v>
      </c>
      <c r="AO4" s="9">
        <v>0.01</v>
      </c>
      <c r="AP4" s="9">
        <v>0.02</v>
      </c>
      <c r="AQ4" s="9">
        <v>6.0000000000000001E-3</v>
      </c>
      <c r="AR4" s="9">
        <v>0.06</v>
      </c>
      <c r="AS4" s="9">
        <v>0.02</v>
      </c>
      <c r="AT4" s="9">
        <v>0.02</v>
      </c>
    </row>
    <row r="5" spans="1:46">
      <c r="A5" s="11" t="s">
        <v>106</v>
      </c>
      <c r="B5" s="12">
        <v>8.5550000000000001E-2</v>
      </c>
      <c r="C5" s="13">
        <v>11.9</v>
      </c>
      <c r="D5" s="4">
        <v>2.2799999999999998</v>
      </c>
      <c r="E5" s="13">
        <v>4484</v>
      </c>
      <c r="F5" s="14">
        <v>13218</v>
      </c>
      <c r="G5" s="5">
        <v>57909</v>
      </c>
      <c r="H5" s="14">
        <v>502.3</v>
      </c>
      <c r="I5" s="13">
        <v>11929</v>
      </c>
      <c r="J5" s="13">
        <v>11443</v>
      </c>
      <c r="K5" s="13">
        <v>3768</v>
      </c>
      <c r="L5" s="13">
        <v>178.3</v>
      </c>
      <c r="M5" s="13">
        <v>1365</v>
      </c>
      <c r="N5" s="13">
        <v>1685</v>
      </c>
      <c r="O5" s="5">
        <v>77039</v>
      </c>
      <c r="P5" s="14">
        <v>72.59</v>
      </c>
      <c r="Q5" s="13">
        <v>196.3</v>
      </c>
      <c r="R5" s="13">
        <v>55</v>
      </c>
      <c r="S5" s="13">
        <v>80.599999999999994</v>
      </c>
      <c r="T5" s="14">
        <v>14.48</v>
      </c>
      <c r="U5" s="14">
        <v>10.65</v>
      </c>
      <c r="V5" s="14">
        <v>52.6</v>
      </c>
      <c r="W5" s="13">
        <v>129.80000000000001</v>
      </c>
      <c r="X5" s="14">
        <v>15.43</v>
      </c>
      <c r="Y5" s="13">
        <v>2.7</v>
      </c>
      <c r="Z5" s="4">
        <v>6.7000000000000004E-2</v>
      </c>
      <c r="AA5" s="14">
        <v>0.6</v>
      </c>
      <c r="AB5" s="14">
        <v>1.89</v>
      </c>
      <c r="AC5" s="13">
        <v>478.2</v>
      </c>
      <c r="AD5" s="4">
        <v>24.5</v>
      </c>
      <c r="AE5" s="14">
        <v>83.85</v>
      </c>
      <c r="AF5" s="4">
        <v>5.26</v>
      </c>
      <c r="AG5" s="4">
        <v>20.36</v>
      </c>
      <c r="AH5" s="4">
        <v>3.85</v>
      </c>
      <c r="AI5" s="14">
        <v>0.84</v>
      </c>
      <c r="AJ5" s="4">
        <v>3.33</v>
      </c>
      <c r="AK5" s="14">
        <v>0.48</v>
      </c>
      <c r="AL5" s="4">
        <v>2.8</v>
      </c>
      <c r="AM5" s="14">
        <v>0.56999999999999995</v>
      </c>
      <c r="AN5" s="14">
        <v>0.24</v>
      </c>
      <c r="AO5" s="4">
        <v>1.67</v>
      </c>
      <c r="AP5" s="14">
        <v>0.26</v>
      </c>
      <c r="AQ5" s="4">
        <v>0.374</v>
      </c>
      <c r="AR5" s="14">
        <v>15.93</v>
      </c>
      <c r="AS5" s="14">
        <v>5.24</v>
      </c>
      <c r="AT5" s="4">
        <v>1.57</v>
      </c>
    </row>
    <row r="6" spans="1:46">
      <c r="A6" s="11" t="s">
        <v>107</v>
      </c>
      <c r="B6" s="12">
        <v>0.10650000000000001</v>
      </c>
      <c r="C6" s="13">
        <v>16.5</v>
      </c>
      <c r="D6" s="4">
        <v>1.931</v>
      </c>
      <c r="E6" s="13">
        <v>4309</v>
      </c>
      <c r="F6" s="14">
        <v>10822</v>
      </c>
      <c r="G6" s="5">
        <v>83643</v>
      </c>
      <c r="H6" s="14">
        <v>529.6</v>
      </c>
      <c r="I6" s="13">
        <v>12889</v>
      </c>
      <c r="J6" s="13">
        <v>8824</v>
      </c>
      <c r="K6" s="13">
        <v>4919</v>
      </c>
      <c r="L6" s="13">
        <v>173.3</v>
      </c>
      <c r="M6" s="13">
        <v>747</v>
      </c>
      <c r="N6" s="13">
        <v>2145</v>
      </c>
      <c r="O6" s="5">
        <v>77206</v>
      </c>
      <c r="P6" s="14">
        <v>78.17</v>
      </c>
      <c r="Q6" s="13">
        <v>216.1</v>
      </c>
      <c r="R6" s="13">
        <v>77.5</v>
      </c>
      <c r="S6" s="13">
        <v>99</v>
      </c>
      <c r="T6" s="14">
        <v>18.95</v>
      </c>
      <c r="U6" s="14">
        <v>13.6</v>
      </c>
      <c r="V6" s="14">
        <v>67.5</v>
      </c>
      <c r="W6" s="13">
        <v>107.8</v>
      </c>
      <c r="X6" s="14">
        <v>23.28</v>
      </c>
      <c r="Y6" s="13">
        <v>3.1</v>
      </c>
      <c r="Z6" s="4">
        <v>0.11600000000000001</v>
      </c>
      <c r="AA6" s="14">
        <v>0.5</v>
      </c>
      <c r="AB6" s="14">
        <v>2.65</v>
      </c>
      <c r="AC6" s="13">
        <v>532</v>
      </c>
      <c r="AD6" s="4">
        <v>39.94</v>
      </c>
      <c r="AE6" s="14">
        <v>134.34</v>
      </c>
      <c r="AF6" s="4">
        <v>8.32</v>
      </c>
      <c r="AG6" s="4">
        <v>31.96</v>
      </c>
      <c r="AH6" s="4">
        <v>5.69</v>
      </c>
      <c r="AI6" s="14">
        <v>1.1599999999999999</v>
      </c>
      <c r="AJ6" s="4">
        <v>4.83</v>
      </c>
      <c r="AK6" s="14">
        <v>0.71</v>
      </c>
      <c r="AL6" s="4">
        <v>4.1900000000000004</v>
      </c>
      <c r="AM6" s="14">
        <v>0.84</v>
      </c>
      <c r="AN6" s="14">
        <v>0.34</v>
      </c>
      <c r="AO6" s="4">
        <v>2.36</v>
      </c>
      <c r="AP6" s="14">
        <v>0.34</v>
      </c>
      <c r="AQ6" s="4">
        <v>0.44600000000000001</v>
      </c>
      <c r="AR6" s="14">
        <v>21.82</v>
      </c>
      <c r="AS6" s="14">
        <v>7.78</v>
      </c>
      <c r="AT6" s="4">
        <v>2.08</v>
      </c>
    </row>
    <row r="7" spans="1:46">
      <c r="A7" s="11" t="s">
        <v>108</v>
      </c>
      <c r="B7" s="12">
        <v>7.5610000000000011E-2</v>
      </c>
      <c r="C7" s="13">
        <v>15.8</v>
      </c>
      <c r="D7" s="4">
        <v>2.4540000000000002</v>
      </c>
      <c r="E7" s="13">
        <v>4287</v>
      </c>
      <c r="F7" s="14">
        <v>10874</v>
      </c>
      <c r="G7" s="5">
        <v>79255</v>
      </c>
      <c r="H7" s="14">
        <v>521.5</v>
      </c>
      <c r="I7" s="13">
        <v>12545</v>
      </c>
      <c r="J7" s="13">
        <v>8953</v>
      </c>
      <c r="K7" s="13">
        <v>4503</v>
      </c>
      <c r="L7" s="13">
        <v>193.2</v>
      </c>
      <c r="M7" s="13">
        <v>944.6</v>
      </c>
      <c r="N7" s="13">
        <v>1930</v>
      </c>
      <c r="O7" s="5">
        <v>85492</v>
      </c>
      <c r="P7" s="14">
        <v>75.069999999999993</v>
      </c>
      <c r="Q7" s="13">
        <v>204</v>
      </c>
      <c r="R7" s="13">
        <v>71.900000000000006</v>
      </c>
      <c r="S7" s="13">
        <v>87.6</v>
      </c>
      <c r="T7" s="14">
        <v>18.54</v>
      </c>
      <c r="U7" s="14">
        <v>18.100000000000001</v>
      </c>
      <c r="V7" s="14">
        <v>65.400000000000006</v>
      </c>
      <c r="W7" s="13">
        <v>108.7</v>
      </c>
      <c r="X7" s="14">
        <v>22.45</v>
      </c>
      <c r="Y7" s="13">
        <v>3.6</v>
      </c>
      <c r="Z7" s="4">
        <v>9.5000000000000001E-2</v>
      </c>
      <c r="AA7" s="14">
        <v>0.55000000000000004</v>
      </c>
      <c r="AB7" s="14">
        <v>2.5299999999999998</v>
      </c>
      <c r="AC7" s="13">
        <v>570</v>
      </c>
      <c r="AD7" s="4">
        <v>36.78</v>
      </c>
      <c r="AE7" s="14">
        <v>118.02</v>
      </c>
      <c r="AF7" s="4">
        <v>7.79</v>
      </c>
      <c r="AG7" s="4">
        <v>31.07</v>
      </c>
      <c r="AH7" s="4">
        <v>5.69</v>
      </c>
      <c r="AI7" s="14">
        <v>1.19</v>
      </c>
      <c r="AJ7" s="4">
        <v>4.78</v>
      </c>
      <c r="AK7" s="14">
        <v>0.7</v>
      </c>
      <c r="AL7" s="4">
        <v>4.07</v>
      </c>
      <c r="AM7" s="14">
        <v>0.82</v>
      </c>
      <c r="AN7" s="14">
        <v>0.35</v>
      </c>
      <c r="AO7" s="4">
        <v>2.41</v>
      </c>
      <c r="AP7" s="14">
        <v>0.34</v>
      </c>
      <c r="AQ7" s="4">
        <v>0.442</v>
      </c>
      <c r="AR7" s="14">
        <v>22.09</v>
      </c>
      <c r="AS7" s="14">
        <v>7.16</v>
      </c>
      <c r="AT7" s="4">
        <v>1.8</v>
      </c>
    </row>
    <row r="8" spans="1:46">
      <c r="A8" s="11" t="s">
        <v>109</v>
      </c>
      <c r="B8" s="12">
        <v>0.25719000000000003</v>
      </c>
      <c r="C8" s="13">
        <v>13</v>
      </c>
      <c r="D8" s="4">
        <v>2.0649999999999999</v>
      </c>
      <c r="E8" s="13">
        <v>7350</v>
      </c>
      <c r="F8" s="14">
        <v>13458</v>
      </c>
      <c r="G8" s="5">
        <v>84549</v>
      </c>
      <c r="H8" s="14">
        <v>611.4</v>
      </c>
      <c r="I8" s="13">
        <v>13766</v>
      </c>
      <c r="J8" s="13">
        <v>15352</v>
      </c>
      <c r="K8" s="13">
        <v>5108</v>
      </c>
      <c r="L8" s="13">
        <v>190.9</v>
      </c>
      <c r="M8" s="13">
        <v>656.9</v>
      </c>
      <c r="N8" s="13">
        <v>1723</v>
      </c>
      <c r="O8" s="5">
        <v>79573</v>
      </c>
      <c r="P8" s="14">
        <v>62.07</v>
      </c>
      <c r="Q8" s="13">
        <v>145.5</v>
      </c>
      <c r="R8" s="13">
        <v>90.8</v>
      </c>
      <c r="S8" s="13">
        <v>98.9</v>
      </c>
      <c r="T8" s="14">
        <v>17.84</v>
      </c>
      <c r="U8" s="14">
        <v>16.079999999999998</v>
      </c>
      <c r="V8" s="14">
        <v>65.599999999999994</v>
      </c>
      <c r="W8" s="13">
        <v>165.4</v>
      </c>
      <c r="X8" s="14">
        <v>21.94</v>
      </c>
      <c r="Y8" s="13">
        <v>2.9</v>
      </c>
      <c r="Z8" s="4">
        <v>7.6999999999999999E-2</v>
      </c>
      <c r="AA8" s="14">
        <v>0.56999999999999995</v>
      </c>
      <c r="AB8" s="14">
        <v>2.64</v>
      </c>
      <c r="AC8" s="13">
        <v>599.6</v>
      </c>
      <c r="AD8" s="4">
        <v>34.32</v>
      </c>
      <c r="AE8" s="14">
        <v>87.85</v>
      </c>
      <c r="AF8" s="4">
        <v>7.61</v>
      </c>
      <c r="AG8" s="4">
        <v>29.81</v>
      </c>
      <c r="AH8" s="4">
        <v>5.49</v>
      </c>
      <c r="AI8" s="14">
        <v>1.2</v>
      </c>
      <c r="AJ8" s="4">
        <v>4.58</v>
      </c>
      <c r="AK8" s="14">
        <v>0.67</v>
      </c>
      <c r="AL8" s="4">
        <v>3.92</v>
      </c>
      <c r="AM8" s="14">
        <v>0.79</v>
      </c>
      <c r="AN8" s="14">
        <v>0.33</v>
      </c>
      <c r="AO8" s="4">
        <v>2.2200000000000002</v>
      </c>
      <c r="AP8" s="14">
        <v>0.31</v>
      </c>
      <c r="AQ8" s="4">
        <v>0.39100000000000001</v>
      </c>
      <c r="AR8" s="14">
        <v>16.350000000000001</v>
      </c>
      <c r="AS8" s="14">
        <v>7.35</v>
      </c>
      <c r="AT8" s="4">
        <v>1.78</v>
      </c>
    </row>
    <row r="9" spans="1:46">
      <c r="A9" s="11" t="s">
        <v>103</v>
      </c>
      <c r="B9" s="17">
        <v>0.29308499999999998</v>
      </c>
      <c r="C9" s="13">
        <v>14.8</v>
      </c>
      <c r="D9" s="4">
        <v>2.2109999999999999</v>
      </c>
      <c r="E9" s="13">
        <v>7209</v>
      </c>
      <c r="F9" s="14">
        <v>14386</v>
      </c>
      <c r="G9" s="5">
        <v>83436</v>
      </c>
      <c r="H9" s="14">
        <v>552.20000000000005</v>
      </c>
      <c r="I9" s="13">
        <v>12943</v>
      </c>
      <c r="J9" s="13">
        <v>15754</v>
      </c>
      <c r="K9" s="13">
        <v>5092</v>
      </c>
      <c r="L9" s="13">
        <v>196.7</v>
      </c>
      <c r="M9" s="13">
        <v>807.5</v>
      </c>
      <c r="N9" s="13">
        <v>1809</v>
      </c>
      <c r="O9" s="5">
        <v>81083</v>
      </c>
      <c r="P9" s="14">
        <v>63.39</v>
      </c>
      <c r="Q9" s="13">
        <v>151.30000000000001</v>
      </c>
      <c r="R9" s="13">
        <v>88.1</v>
      </c>
      <c r="S9" s="13">
        <v>94.8</v>
      </c>
      <c r="T9" s="14">
        <v>18.559999999999999</v>
      </c>
      <c r="U9" s="14">
        <v>12.89</v>
      </c>
      <c r="V9" s="14">
        <v>61.7</v>
      </c>
      <c r="W9" s="13">
        <v>163</v>
      </c>
      <c r="X9" s="14">
        <v>20.98</v>
      </c>
      <c r="Y9" s="13">
        <v>2.4</v>
      </c>
      <c r="Z9" s="4">
        <v>9.7000000000000003E-2</v>
      </c>
      <c r="AA9" s="14">
        <v>0.55000000000000004</v>
      </c>
      <c r="AB9" s="14">
        <v>2.5099999999999998</v>
      </c>
      <c r="AC9" s="13">
        <v>578.79999999999995</v>
      </c>
      <c r="AD9" s="4">
        <v>33.43</v>
      </c>
      <c r="AE9" s="14">
        <v>88.42</v>
      </c>
      <c r="AF9" s="4">
        <v>7.37</v>
      </c>
      <c r="AG9" s="4">
        <v>29.28</v>
      </c>
      <c r="AH9" s="4">
        <v>5.5</v>
      </c>
      <c r="AI9" s="14">
        <v>1.23</v>
      </c>
      <c r="AJ9" s="4">
        <v>4.47</v>
      </c>
      <c r="AK9" s="14">
        <v>0.64</v>
      </c>
      <c r="AL9" s="4">
        <v>3.75</v>
      </c>
      <c r="AM9" s="14">
        <v>0.78</v>
      </c>
      <c r="AN9" s="14">
        <v>0.32</v>
      </c>
      <c r="AO9" s="4">
        <v>2.19</v>
      </c>
      <c r="AP9" s="14">
        <v>0.31</v>
      </c>
      <c r="AQ9" s="4">
        <v>0.40100000000000002</v>
      </c>
      <c r="AR9" s="14">
        <v>15.45</v>
      </c>
      <c r="AS9" s="14">
        <v>6.39</v>
      </c>
      <c r="AT9" s="4">
        <v>1.75</v>
      </c>
    </row>
    <row r="10" spans="1:46">
      <c r="A10" s="11" t="s">
        <v>110</v>
      </c>
      <c r="B10" s="12">
        <v>8.9810000000000001E-2</v>
      </c>
      <c r="C10" s="13">
        <v>12.2</v>
      </c>
      <c r="D10" s="4">
        <v>2.3769999999999998</v>
      </c>
      <c r="E10" s="13">
        <v>3870</v>
      </c>
      <c r="F10" s="14">
        <v>13186</v>
      </c>
      <c r="G10" s="5">
        <v>50140</v>
      </c>
      <c r="H10" s="14">
        <v>483.4</v>
      </c>
      <c r="I10" s="13">
        <v>10563</v>
      </c>
      <c r="J10" s="13">
        <v>10687</v>
      </c>
      <c r="K10" s="13">
        <v>2803</v>
      </c>
      <c r="L10" s="13">
        <v>197.1</v>
      </c>
      <c r="M10" s="13">
        <v>1710.2</v>
      </c>
      <c r="N10" s="13">
        <v>2321</v>
      </c>
      <c r="O10" s="5">
        <v>89425</v>
      </c>
      <c r="P10" s="14">
        <v>70.989999999999995</v>
      </c>
      <c r="Q10" s="13">
        <v>202.5</v>
      </c>
      <c r="R10" s="13">
        <v>63.5</v>
      </c>
      <c r="S10" s="13">
        <v>86.4</v>
      </c>
      <c r="T10" s="14">
        <v>12.27</v>
      </c>
      <c r="U10" s="14">
        <v>17.16</v>
      </c>
      <c r="V10" s="14">
        <v>47.5</v>
      </c>
      <c r="W10" s="13">
        <v>120.4</v>
      </c>
      <c r="X10" s="14">
        <v>13.86</v>
      </c>
      <c r="Y10" s="13">
        <v>3.4</v>
      </c>
      <c r="Z10" s="4">
        <v>9.4E-2</v>
      </c>
      <c r="AA10" s="14">
        <v>0.69</v>
      </c>
      <c r="AB10" s="14">
        <v>1.75</v>
      </c>
      <c r="AC10" s="13">
        <v>451.3</v>
      </c>
      <c r="AD10" s="4">
        <v>21.24</v>
      </c>
      <c r="AE10" s="14">
        <v>98.43</v>
      </c>
      <c r="AF10" s="4">
        <v>4.5599999999999996</v>
      </c>
      <c r="AG10" s="4">
        <v>17.54</v>
      </c>
      <c r="AH10" s="4">
        <v>3.39</v>
      </c>
      <c r="AI10" s="14">
        <v>0.74</v>
      </c>
      <c r="AJ10" s="4">
        <v>2.91</v>
      </c>
      <c r="AK10" s="14">
        <v>0.44</v>
      </c>
      <c r="AL10" s="4">
        <v>2.62</v>
      </c>
      <c r="AM10" s="14">
        <v>0.52</v>
      </c>
      <c r="AN10" s="14">
        <v>0.21</v>
      </c>
      <c r="AO10" s="4">
        <v>1.5</v>
      </c>
      <c r="AP10" s="14">
        <v>0.22</v>
      </c>
      <c r="AQ10" s="4">
        <v>0.32400000000000001</v>
      </c>
      <c r="AR10" s="14">
        <v>20.2</v>
      </c>
      <c r="AS10" s="14">
        <v>4.29</v>
      </c>
      <c r="AT10" s="4">
        <v>1.47</v>
      </c>
    </row>
    <row r="11" spans="1:46">
      <c r="A11" s="11" t="s">
        <v>111</v>
      </c>
      <c r="B11" s="12">
        <v>0.10706</v>
      </c>
      <c r="C11" s="13">
        <v>14</v>
      </c>
      <c r="D11" s="4">
        <v>1.8340000000000001</v>
      </c>
      <c r="E11" s="13">
        <v>3078</v>
      </c>
      <c r="F11" s="14">
        <v>12429</v>
      </c>
      <c r="G11" s="5">
        <v>57665</v>
      </c>
      <c r="H11" s="14">
        <v>496.1</v>
      </c>
      <c r="I11" s="13">
        <v>8991</v>
      </c>
      <c r="J11" s="13">
        <v>8679</v>
      </c>
      <c r="K11" s="13">
        <v>3585</v>
      </c>
      <c r="L11" s="13">
        <v>201.8</v>
      </c>
      <c r="M11" s="13">
        <v>1830.7</v>
      </c>
      <c r="N11" s="13">
        <v>3188</v>
      </c>
      <c r="O11" s="5">
        <v>90253</v>
      </c>
      <c r="P11" s="14">
        <v>81.680000000000007</v>
      </c>
      <c r="Q11" s="13">
        <v>237</v>
      </c>
      <c r="R11" s="13">
        <v>76.400000000000006</v>
      </c>
      <c r="S11" s="13">
        <v>84.7</v>
      </c>
      <c r="T11" s="14">
        <v>13.89</v>
      </c>
      <c r="U11" s="14">
        <v>12.03</v>
      </c>
      <c r="V11" s="14">
        <v>47.2</v>
      </c>
      <c r="W11" s="13">
        <v>91.5</v>
      </c>
      <c r="X11" s="14">
        <v>15.79</v>
      </c>
      <c r="Y11" s="13">
        <v>4</v>
      </c>
      <c r="Z11" s="4">
        <v>9.6000000000000002E-2</v>
      </c>
      <c r="AA11" s="14">
        <v>0.42</v>
      </c>
      <c r="AB11" s="14">
        <v>2.0299999999999998</v>
      </c>
      <c r="AC11" s="13">
        <v>499.1</v>
      </c>
      <c r="AD11" s="4">
        <v>25.22</v>
      </c>
      <c r="AE11" s="14">
        <v>111.76</v>
      </c>
      <c r="AF11" s="4">
        <v>5.27</v>
      </c>
      <c r="AG11" s="4">
        <v>20.39</v>
      </c>
      <c r="AH11" s="4">
        <v>3.87</v>
      </c>
      <c r="AI11" s="14">
        <v>0.83</v>
      </c>
      <c r="AJ11" s="4">
        <v>3.3</v>
      </c>
      <c r="AK11" s="14">
        <v>0.49</v>
      </c>
      <c r="AL11" s="4">
        <v>2.92</v>
      </c>
      <c r="AM11" s="14">
        <v>0.56999999999999995</v>
      </c>
      <c r="AN11" s="14">
        <v>0.24</v>
      </c>
      <c r="AO11" s="4">
        <v>1.71</v>
      </c>
      <c r="AP11" s="14">
        <v>0.24</v>
      </c>
      <c r="AQ11" s="4">
        <v>0.38100000000000001</v>
      </c>
      <c r="AR11" s="14">
        <v>22.37</v>
      </c>
      <c r="AS11" s="14">
        <v>5.28</v>
      </c>
      <c r="AT11" s="4">
        <v>1.73</v>
      </c>
    </row>
    <row r="12" spans="1:46">
      <c r="A12" s="11" t="s">
        <v>112</v>
      </c>
      <c r="B12" s="12">
        <v>0.11155000000000001</v>
      </c>
      <c r="C12" s="13">
        <v>12</v>
      </c>
      <c r="D12" s="4">
        <v>2.4630000000000001</v>
      </c>
      <c r="E12" s="13">
        <v>2665</v>
      </c>
      <c r="F12" s="14">
        <v>10877</v>
      </c>
      <c r="G12" s="5">
        <v>52749</v>
      </c>
      <c r="H12" s="14">
        <v>442.2</v>
      </c>
      <c r="I12" s="13">
        <v>10153</v>
      </c>
      <c r="J12" s="13">
        <v>7621</v>
      </c>
      <c r="K12" s="13">
        <v>2851</v>
      </c>
      <c r="L12" s="13">
        <v>203.6</v>
      </c>
      <c r="M12" s="13">
        <v>1940</v>
      </c>
      <c r="N12" s="13">
        <v>3098</v>
      </c>
      <c r="O12" s="5">
        <v>95659</v>
      </c>
      <c r="P12" s="14">
        <v>85.46</v>
      </c>
      <c r="Q12" s="13">
        <v>230.1</v>
      </c>
      <c r="R12" s="13">
        <v>63.8</v>
      </c>
      <c r="S12" s="13">
        <v>80.599999999999994</v>
      </c>
      <c r="T12" s="14">
        <v>14.43</v>
      </c>
      <c r="U12" s="14">
        <v>7.94</v>
      </c>
      <c r="V12" s="14">
        <v>47.2</v>
      </c>
      <c r="W12" s="13">
        <v>88.6</v>
      </c>
      <c r="X12" s="14">
        <v>13.92</v>
      </c>
      <c r="Y12" s="13">
        <v>3.7</v>
      </c>
      <c r="Z12" s="4">
        <v>0.109</v>
      </c>
      <c r="AA12" s="14">
        <v>0.39</v>
      </c>
      <c r="AB12" s="14">
        <v>1.86</v>
      </c>
      <c r="AC12" s="13">
        <v>542.70000000000005</v>
      </c>
      <c r="AD12" s="4">
        <v>22.3</v>
      </c>
      <c r="AE12" s="14">
        <v>91.49</v>
      </c>
      <c r="AF12" s="4">
        <v>4.7699999999999996</v>
      </c>
      <c r="AG12" s="4">
        <v>18.68</v>
      </c>
      <c r="AH12" s="4">
        <v>3.6</v>
      </c>
      <c r="AI12" s="14">
        <v>0.75</v>
      </c>
      <c r="AJ12" s="4">
        <v>2.97</v>
      </c>
      <c r="AK12" s="14">
        <v>0.44</v>
      </c>
      <c r="AL12" s="4">
        <v>2.59</v>
      </c>
      <c r="AM12" s="14">
        <v>0.53</v>
      </c>
      <c r="AN12" s="14">
        <v>0.23</v>
      </c>
      <c r="AO12" s="4">
        <v>1.62</v>
      </c>
      <c r="AP12" s="14">
        <v>0.21</v>
      </c>
      <c r="AQ12" s="4">
        <v>0.38300000000000001</v>
      </c>
      <c r="AR12" s="14">
        <v>17.68</v>
      </c>
      <c r="AS12" s="14">
        <v>4.6500000000000004</v>
      </c>
      <c r="AT12" s="4">
        <v>1.56</v>
      </c>
    </row>
    <row r="13" spans="1:46">
      <c r="A13" s="11" t="s">
        <v>113</v>
      </c>
      <c r="B13" s="12">
        <v>0.24941000000000002</v>
      </c>
      <c r="C13" s="13">
        <v>12.4</v>
      </c>
      <c r="D13" s="4">
        <v>1.6539999999999999</v>
      </c>
      <c r="E13" s="13">
        <v>7099</v>
      </c>
      <c r="F13" s="14">
        <v>14018</v>
      </c>
      <c r="G13" s="5">
        <v>68699</v>
      </c>
      <c r="H13" s="14">
        <v>716.1</v>
      </c>
      <c r="I13" s="13">
        <v>11296</v>
      </c>
      <c r="J13" s="13">
        <v>13110</v>
      </c>
      <c r="K13" s="13">
        <v>4058</v>
      </c>
      <c r="L13" s="13">
        <v>194.4</v>
      </c>
      <c r="M13" s="13">
        <v>1272.3</v>
      </c>
      <c r="N13" s="13">
        <v>2080</v>
      </c>
      <c r="O13" s="5">
        <v>86965</v>
      </c>
      <c r="P13" s="14">
        <v>65.78</v>
      </c>
      <c r="Q13" s="13">
        <v>209.4</v>
      </c>
      <c r="R13" s="13">
        <v>76.8</v>
      </c>
      <c r="S13" s="13">
        <v>92.4</v>
      </c>
      <c r="T13" s="14">
        <v>17</v>
      </c>
      <c r="U13" s="14">
        <v>51.18</v>
      </c>
      <c r="V13" s="14">
        <v>57.1</v>
      </c>
      <c r="W13" s="13">
        <v>174.1</v>
      </c>
      <c r="X13" s="14">
        <v>18.12</v>
      </c>
      <c r="Y13" s="13">
        <v>2.8</v>
      </c>
      <c r="Z13" s="4">
        <v>7.3999999999999996E-2</v>
      </c>
      <c r="AA13" s="14">
        <v>1.05</v>
      </c>
      <c r="AB13" s="14">
        <v>2.2999999999999998</v>
      </c>
      <c r="AC13" s="13">
        <v>497.5</v>
      </c>
      <c r="AD13" s="4">
        <v>29.92</v>
      </c>
      <c r="AE13" s="14">
        <v>96.43</v>
      </c>
      <c r="AF13" s="4">
        <v>6.43</v>
      </c>
      <c r="AG13" s="4">
        <v>25.34</v>
      </c>
      <c r="AH13" s="4">
        <v>4.59</v>
      </c>
      <c r="AI13" s="14">
        <v>1.01</v>
      </c>
      <c r="AJ13" s="4">
        <v>3.9</v>
      </c>
      <c r="AK13" s="14">
        <v>0.57999999999999996</v>
      </c>
      <c r="AL13" s="4">
        <v>3.37</v>
      </c>
      <c r="AM13" s="14">
        <v>0.66</v>
      </c>
      <c r="AN13" s="14">
        <v>0.28999999999999998</v>
      </c>
      <c r="AO13" s="4">
        <v>1.94</v>
      </c>
      <c r="AP13" s="14">
        <v>0.28000000000000003</v>
      </c>
      <c r="AQ13" s="4">
        <v>0.34599999999999997</v>
      </c>
      <c r="AR13" s="14">
        <v>31.35</v>
      </c>
      <c r="AS13" s="14">
        <v>5.83</v>
      </c>
      <c r="AT13" s="4">
        <v>1.9</v>
      </c>
    </row>
    <row r="14" spans="1:46">
      <c r="A14" s="11" t="s">
        <v>114</v>
      </c>
      <c r="B14" s="18">
        <v>1.064865</v>
      </c>
      <c r="C14" s="13">
        <v>16.7</v>
      </c>
      <c r="D14" s="4">
        <v>1.94</v>
      </c>
      <c r="E14" s="13">
        <v>5725</v>
      </c>
      <c r="F14" s="14">
        <v>17529</v>
      </c>
      <c r="G14" s="5">
        <v>77752</v>
      </c>
      <c r="H14" s="14">
        <v>647.9</v>
      </c>
      <c r="I14" s="13">
        <v>11805</v>
      </c>
      <c r="J14" s="13">
        <v>12680</v>
      </c>
      <c r="K14" s="13">
        <v>5176</v>
      </c>
      <c r="L14" s="13">
        <v>170.1</v>
      </c>
      <c r="M14" s="13">
        <v>781.3</v>
      </c>
      <c r="N14" s="13">
        <v>1762</v>
      </c>
      <c r="O14" s="5">
        <v>75395</v>
      </c>
      <c r="P14" s="14">
        <v>67.31</v>
      </c>
      <c r="Q14" s="13">
        <v>249.5</v>
      </c>
      <c r="R14" s="13">
        <v>94.6</v>
      </c>
      <c r="S14" s="13">
        <v>108.7</v>
      </c>
      <c r="T14" s="14">
        <v>16.77</v>
      </c>
      <c r="U14" s="14">
        <v>32.97</v>
      </c>
      <c r="V14" s="14">
        <v>63.5</v>
      </c>
      <c r="W14" s="13">
        <v>149.30000000000001</v>
      </c>
      <c r="X14" s="14">
        <v>21.77</v>
      </c>
      <c r="Y14" s="13">
        <v>2.2000000000000002</v>
      </c>
      <c r="Z14" s="4">
        <v>0.112</v>
      </c>
      <c r="AA14" s="14">
        <v>1.1599999999999999</v>
      </c>
      <c r="AB14" s="14">
        <v>2.74</v>
      </c>
      <c r="AC14" s="13">
        <v>511.8</v>
      </c>
      <c r="AD14" s="4">
        <v>34.64</v>
      </c>
      <c r="AE14" s="14">
        <v>91.27</v>
      </c>
      <c r="AF14" s="4">
        <v>7.42</v>
      </c>
      <c r="AG14" s="4">
        <v>29.11</v>
      </c>
      <c r="AH14" s="4">
        <v>5.63</v>
      </c>
      <c r="AI14" s="14">
        <v>1.1599999999999999</v>
      </c>
      <c r="AJ14" s="4">
        <v>4.62</v>
      </c>
      <c r="AK14" s="14">
        <v>0.66</v>
      </c>
      <c r="AL14" s="4">
        <v>3.89</v>
      </c>
      <c r="AM14" s="14">
        <v>0.76</v>
      </c>
      <c r="AN14" s="14">
        <v>0.32</v>
      </c>
      <c r="AO14" s="4">
        <v>2.2799999999999998</v>
      </c>
      <c r="AP14" s="14">
        <v>0.3</v>
      </c>
      <c r="AQ14" s="4">
        <v>0.40699999999999997</v>
      </c>
      <c r="AR14" s="14">
        <v>43.38</v>
      </c>
      <c r="AS14" s="14">
        <v>6.48</v>
      </c>
      <c r="AT14" s="4">
        <v>1.79</v>
      </c>
    </row>
    <row r="15" spans="1:46">
      <c r="A15" s="11" t="s">
        <v>115</v>
      </c>
      <c r="B15" s="12">
        <v>0.32496000000000003</v>
      </c>
      <c r="C15" s="13">
        <v>12.6</v>
      </c>
      <c r="D15" s="4">
        <v>2.27</v>
      </c>
      <c r="E15" s="13">
        <v>6754</v>
      </c>
      <c r="F15" s="14">
        <v>14892</v>
      </c>
      <c r="G15" s="5">
        <v>66102</v>
      </c>
      <c r="H15" s="14">
        <v>672.9</v>
      </c>
      <c r="I15" s="13">
        <v>11242</v>
      </c>
      <c r="J15" s="13">
        <v>12624</v>
      </c>
      <c r="K15" s="13">
        <v>4338</v>
      </c>
      <c r="L15" s="13">
        <v>161.19999999999999</v>
      </c>
      <c r="M15" s="13">
        <v>798.3</v>
      </c>
      <c r="N15" s="13">
        <v>1534</v>
      </c>
      <c r="O15" s="5">
        <v>71221</v>
      </c>
      <c r="P15" s="14">
        <v>55.53</v>
      </c>
      <c r="Q15" s="13">
        <v>201.9</v>
      </c>
      <c r="R15" s="13">
        <v>92</v>
      </c>
      <c r="S15" s="13">
        <v>104.2</v>
      </c>
      <c r="T15" s="14">
        <v>14.71</v>
      </c>
      <c r="U15" s="14">
        <v>52.09</v>
      </c>
      <c r="V15" s="14">
        <v>54.2</v>
      </c>
      <c r="W15" s="13">
        <v>167.7</v>
      </c>
      <c r="X15" s="14">
        <v>17.52</v>
      </c>
      <c r="Y15" s="13">
        <v>3</v>
      </c>
      <c r="Z15" s="4">
        <v>0.115</v>
      </c>
      <c r="AA15" s="14">
        <v>3.29</v>
      </c>
      <c r="AB15" s="14">
        <v>2.3199999999999998</v>
      </c>
      <c r="AC15" s="13">
        <v>490.4</v>
      </c>
      <c r="AD15" s="4">
        <v>28.69</v>
      </c>
      <c r="AE15" s="14">
        <v>78.180000000000007</v>
      </c>
      <c r="AF15" s="4">
        <v>6.47</v>
      </c>
      <c r="AG15" s="4">
        <v>25.54</v>
      </c>
      <c r="AH15" s="4">
        <v>4.8</v>
      </c>
      <c r="AI15" s="14">
        <v>1.03</v>
      </c>
      <c r="AJ15" s="4">
        <v>3.92</v>
      </c>
      <c r="AK15" s="14">
        <v>0.56999999999999995</v>
      </c>
      <c r="AL15" s="4">
        <v>3.23</v>
      </c>
      <c r="AM15" s="14">
        <v>0.64</v>
      </c>
      <c r="AN15" s="14">
        <v>0.26</v>
      </c>
      <c r="AO15" s="4">
        <v>1.86</v>
      </c>
      <c r="AP15" s="14">
        <v>0.26</v>
      </c>
      <c r="AQ15" s="4">
        <v>0.36499999999999999</v>
      </c>
      <c r="AR15" s="14">
        <v>41.51</v>
      </c>
      <c r="AS15" s="14">
        <v>43.87</v>
      </c>
      <c r="AT15" s="4">
        <v>3.99</v>
      </c>
    </row>
    <row r="16" spans="1:46">
      <c r="A16" s="11" t="s">
        <v>116</v>
      </c>
      <c r="B16" s="12">
        <v>0.13774</v>
      </c>
      <c r="C16" s="13">
        <v>13.9</v>
      </c>
      <c r="D16" s="4">
        <v>2.3559999999999999</v>
      </c>
      <c r="E16" s="13">
        <v>6887</v>
      </c>
      <c r="F16" s="14">
        <v>19367</v>
      </c>
      <c r="G16" s="5">
        <v>70131</v>
      </c>
      <c r="H16" s="14">
        <v>728.1</v>
      </c>
      <c r="I16" s="13">
        <v>11923</v>
      </c>
      <c r="J16" s="13">
        <v>13236</v>
      </c>
      <c r="K16" s="13">
        <v>4185</v>
      </c>
      <c r="L16" s="13">
        <v>176.9</v>
      </c>
      <c r="M16" s="13">
        <v>1196.3</v>
      </c>
      <c r="N16" s="13">
        <v>1335</v>
      </c>
      <c r="O16" s="5">
        <v>79374</v>
      </c>
      <c r="P16" s="14">
        <v>68.819999999999993</v>
      </c>
      <c r="Q16" s="13">
        <v>300</v>
      </c>
      <c r="R16" s="13">
        <v>56.9</v>
      </c>
      <c r="S16" s="13">
        <v>84.2</v>
      </c>
      <c r="T16" s="14">
        <v>15.83</v>
      </c>
      <c r="U16" s="14">
        <v>21.52</v>
      </c>
      <c r="V16" s="14">
        <v>58.8</v>
      </c>
      <c r="W16" s="13">
        <v>170.1</v>
      </c>
      <c r="X16" s="14">
        <v>19.329999999999998</v>
      </c>
      <c r="Y16" s="13">
        <v>1.9</v>
      </c>
      <c r="Z16" s="4">
        <v>8.5000000000000006E-2</v>
      </c>
      <c r="AA16" s="14">
        <v>4.76</v>
      </c>
      <c r="AB16" s="14">
        <v>2.67</v>
      </c>
      <c r="AC16" s="13">
        <v>496.6</v>
      </c>
      <c r="AD16" s="4">
        <v>31.42</v>
      </c>
      <c r="AE16" s="14">
        <v>117.54</v>
      </c>
      <c r="AF16" s="4">
        <v>6.61</v>
      </c>
      <c r="AG16" s="4">
        <v>26.33</v>
      </c>
      <c r="AH16" s="4">
        <v>4.99</v>
      </c>
      <c r="AI16" s="14">
        <v>1.07</v>
      </c>
      <c r="AJ16" s="4">
        <v>4.0599999999999996</v>
      </c>
      <c r="AK16" s="14">
        <v>0.63</v>
      </c>
      <c r="AL16" s="4">
        <v>3.45</v>
      </c>
      <c r="AM16" s="14">
        <v>0.71</v>
      </c>
      <c r="AN16" s="14">
        <v>0.31</v>
      </c>
      <c r="AO16" s="4">
        <v>2.02</v>
      </c>
      <c r="AP16" s="14">
        <v>0.28999999999999998</v>
      </c>
      <c r="AQ16" s="4">
        <v>0.4</v>
      </c>
      <c r="AR16" s="14">
        <v>23.98</v>
      </c>
      <c r="AS16" s="14">
        <v>5.86</v>
      </c>
      <c r="AT16" s="4">
        <v>1.61</v>
      </c>
    </row>
    <row r="17" spans="1:46">
      <c r="A17" s="11" t="s">
        <v>208</v>
      </c>
      <c r="B17" s="17">
        <v>0.19595499999999999</v>
      </c>
      <c r="C17" s="13"/>
      <c r="D17" s="4"/>
      <c r="E17" s="13"/>
      <c r="F17" s="14"/>
      <c r="G17" s="5"/>
      <c r="H17" s="14"/>
      <c r="I17" s="13"/>
      <c r="J17" s="13"/>
      <c r="K17" s="13"/>
      <c r="L17" s="13"/>
      <c r="M17" s="13"/>
      <c r="N17" s="13"/>
      <c r="O17" s="5"/>
      <c r="P17" s="14"/>
      <c r="Q17" s="13"/>
      <c r="R17" s="13"/>
      <c r="S17" s="13"/>
      <c r="T17" s="14"/>
      <c r="U17" s="14"/>
      <c r="V17" s="14"/>
      <c r="W17" s="13"/>
      <c r="X17" s="14"/>
      <c r="Y17" s="13"/>
      <c r="Z17" s="4"/>
      <c r="AA17" s="14"/>
      <c r="AB17" s="14"/>
      <c r="AC17" s="13"/>
      <c r="AD17" s="4"/>
      <c r="AE17" s="14"/>
      <c r="AF17" s="4"/>
      <c r="AG17" s="4"/>
      <c r="AH17" s="4"/>
      <c r="AI17" s="14"/>
      <c r="AJ17" s="4"/>
      <c r="AK17" s="14"/>
      <c r="AL17" s="4"/>
      <c r="AM17" s="14"/>
      <c r="AN17" s="14"/>
      <c r="AO17" s="4"/>
      <c r="AP17" s="14"/>
      <c r="AQ17" s="4"/>
      <c r="AR17" s="14"/>
      <c r="AS17" s="14"/>
      <c r="AT17" s="4"/>
    </row>
    <row r="18" spans="1:46">
      <c r="A18" s="11" t="s">
        <v>117</v>
      </c>
      <c r="B18" s="18">
        <v>0.37851499999999999</v>
      </c>
      <c r="C18" s="13">
        <v>16.5</v>
      </c>
      <c r="D18" s="4">
        <v>2.9350000000000001</v>
      </c>
      <c r="E18" s="13">
        <v>4347</v>
      </c>
      <c r="F18" s="14">
        <v>8121</v>
      </c>
      <c r="G18" s="5">
        <v>89331</v>
      </c>
      <c r="H18" s="14">
        <v>764.9</v>
      </c>
      <c r="I18" s="13">
        <v>13773</v>
      </c>
      <c r="J18" s="13">
        <v>6058</v>
      </c>
      <c r="K18" s="13">
        <v>6677</v>
      </c>
      <c r="L18" s="13">
        <v>203.1</v>
      </c>
      <c r="M18" s="13">
        <v>482.1</v>
      </c>
      <c r="N18" s="13">
        <v>1066</v>
      </c>
      <c r="O18" s="5">
        <v>78243</v>
      </c>
      <c r="P18" s="14">
        <v>60.67</v>
      </c>
      <c r="Q18" s="13">
        <v>161.5</v>
      </c>
      <c r="R18" s="13">
        <v>72.900000000000006</v>
      </c>
      <c r="S18" s="13">
        <v>117.2</v>
      </c>
      <c r="T18" s="14">
        <v>21.18</v>
      </c>
      <c r="U18" s="14">
        <v>10.42</v>
      </c>
      <c r="V18" s="14">
        <v>79.3</v>
      </c>
      <c r="W18" s="13">
        <v>103.5</v>
      </c>
      <c r="X18" s="14">
        <v>24.24</v>
      </c>
      <c r="Y18" s="13">
        <v>2.7</v>
      </c>
      <c r="Z18" s="4">
        <v>0.16500000000000001</v>
      </c>
      <c r="AA18" s="14">
        <v>0.84</v>
      </c>
      <c r="AB18" s="14">
        <v>2.83</v>
      </c>
      <c r="AC18" s="13">
        <v>511.5</v>
      </c>
      <c r="AD18" s="4">
        <v>44.88</v>
      </c>
      <c r="AE18" s="14">
        <v>136.61000000000001</v>
      </c>
      <c r="AF18" s="4">
        <v>9.06</v>
      </c>
      <c r="AG18" s="4">
        <v>34.54</v>
      </c>
      <c r="AH18" s="4">
        <v>6.12</v>
      </c>
      <c r="AI18" s="14">
        <v>1.21</v>
      </c>
      <c r="AJ18" s="4">
        <v>5.09</v>
      </c>
      <c r="AK18" s="14">
        <v>0.74</v>
      </c>
      <c r="AL18" s="4">
        <v>4.3600000000000003</v>
      </c>
      <c r="AM18" s="14">
        <v>0.91</v>
      </c>
      <c r="AN18" s="14">
        <v>0.39</v>
      </c>
      <c r="AO18" s="4">
        <v>2.6</v>
      </c>
      <c r="AP18" s="14">
        <v>0.4</v>
      </c>
      <c r="AQ18" s="4">
        <v>0.48799999999999999</v>
      </c>
      <c r="AR18" s="14">
        <v>29.49</v>
      </c>
      <c r="AS18" s="14">
        <v>9.9</v>
      </c>
      <c r="AT18" s="4">
        <v>2.69</v>
      </c>
    </row>
    <row r="19" spans="1:46">
      <c r="A19" s="11" t="s">
        <v>104</v>
      </c>
      <c r="B19" s="17"/>
      <c r="C19" s="13">
        <v>21.1</v>
      </c>
      <c r="D19" s="4">
        <v>2.0499999999999998</v>
      </c>
      <c r="E19" s="13">
        <v>4419</v>
      </c>
      <c r="F19" s="14">
        <v>8394</v>
      </c>
      <c r="G19" s="5">
        <v>92397</v>
      </c>
      <c r="H19" s="14">
        <v>767.6</v>
      </c>
      <c r="I19" s="13">
        <v>14099</v>
      </c>
      <c r="J19" s="13">
        <v>6347</v>
      </c>
      <c r="K19" s="13">
        <v>7102</v>
      </c>
      <c r="L19" s="13">
        <v>214.1</v>
      </c>
      <c r="M19" s="13">
        <v>504.7</v>
      </c>
      <c r="N19" s="13">
        <v>1125</v>
      </c>
      <c r="O19" s="5">
        <v>81967</v>
      </c>
      <c r="P19" s="14">
        <v>62.81</v>
      </c>
      <c r="Q19" s="13">
        <v>164.8</v>
      </c>
      <c r="R19" s="13">
        <v>75.8</v>
      </c>
      <c r="S19" s="13">
        <v>120.8</v>
      </c>
      <c r="T19" s="14">
        <v>20.61</v>
      </c>
      <c r="U19" s="14">
        <v>11.55</v>
      </c>
      <c r="V19" s="14">
        <v>82.8</v>
      </c>
      <c r="W19" s="13">
        <v>104.8</v>
      </c>
      <c r="X19" s="14">
        <v>25.05</v>
      </c>
      <c r="Y19" s="13">
        <v>2.9</v>
      </c>
      <c r="Z19" s="4">
        <v>0.126</v>
      </c>
      <c r="AA19" s="14">
        <v>0.83</v>
      </c>
      <c r="AB19" s="14">
        <v>2.81</v>
      </c>
      <c r="AC19" s="13">
        <v>527.6</v>
      </c>
      <c r="AD19" s="4">
        <v>46.87</v>
      </c>
      <c r="AE19" s="14">
        <v>143.41999999999999</v>
      </c>
      <c r="AF19" s="4">
        <v>9.5500000000000007</v>
      </c>
      <c r="AG19" s="4">
        <v>35.909999999999997</v>
      </c>
      <c r="AH19" s="4">
        <v>6.49</v>
      </c>
      <c r="AI19" s="14">
        <v>1.24</v>
      </c>
      <c r="AJ19" s="4">
        <v>5.18</v>
      </c>
      <c r="AK19" s="14">
        <v>0.75</v>
      </c>
      <c r="AL19" s="4">
        <v>4.45</v>
      </c>
      <c r="AM19" s="14">
        <v>0.9</v>
      </c>
      <c r="AN19" s="14">
        <v>0.39</v>
      </c>
      <c r="AO19" s="4">
        <v>2.72</v>
      </c>
      <c r="AP19" s="14">
        <v>0.39</v>
      </c>
      <c r="AQ19" s="4">
        <v>0.48599999999999999</v>
      </c>
      <c r="AR19" s="14">
        <v>30.41</v>
      </c>
      <c r="AS19" s="14">
        <v>10.58</v>
      </c>
      <c r="AT19" s="4">
        <v>2.78</v>
      </c>
    </row>
    <row r="20" spans="1:46">
      <c r="A20" s="11" t="s">
        <v>118</v>
      </c>
      <c r="B20" s="12">
        <v>0.51692499999999997</v>
      </c>
      <c r="C20" s="13">
        <v>16.2</v>
      </c>
      <c r="D20" s="4">
        <v>1.8520000000000001</v>
      </c>
      <c r="E20" s="13">
        <v>7387</v>
      </c>
      <c r="F20" s="14">
        <v>21617</v>
      </c>
      <c r="G20" s="5">
        <v>72108</v>
      </c>
      <c r="H20" s="14">
        <v>574.5</v>
      </c>
      <c r="I20" s="13">
        <v>12600</v>
      </c>
      <c r="J20" s="13">
        <v>14160</v>
      </c>
      <c r="K20" s="13">
        <v>4665</v>
      </c>
      <c r="L20" s="13">
        <v>153.80000000000001</v>
      </c>
      <c r="M20" s="13">
        <v>864.6</v>
      </c>
      <c r="N20" s="13">
        <v>1461</v>
      </c>
      <c r="O20" s="5">
        <v>65675</v>
      </c>
      <c r="P20" s="14">
        <v>60.81</v>
      </c>
      <c r="Q20" s="13">
        <v>271.8</v>
      </c>
      <c r="R20" s="13">
        <v>62.6</v>
      </c>
      <c r="S20" s="13">
        <v>87.4</v>
      </c>
      <c r="T20" s="14">
        <v>16.600000000000001</v>
      </c>
      <c r="U20" s="14">
        <v>40.01</v>
      </c>
      <c r="V20" s="14">
        <v>59.3</v>
      </c>
      <c r="W20" s="13">
        <v>180.4</v>
      </c>
      <c r="X20" s="14">
        <v>18.96</v>
      </c>
      <c r="Y20" s="13">
        <v>1.8</v>
      </c>
      <c r="Z20" s="4">
        <v>9.7000000000000003E-2</v>
      </c>
      <c r="AA20" s="14">
        <v>5.07</v>
      </c>
      <c r="AB20" s="14">
        <v>2.73</v>
      </c>
      <c r="AC20" s="13">
        <v>520.1</v>
      </c>
      <c r="AD20" s="4">
        <v>31.24</v>
      </c>
      <c r="AE20" s="14">
        <v>82.93</v>
      </c>
      <c r="AF20" s="4">
        <v>6.74</v>
      </c>
      <c r="AG20" s="4">
        <v>26.01</v>
      </c>
      <c r="AH20" s="4">
        <v>5.03</v>
      </c>
      <c r="AI20" s="14">
        <v>1.1000000000000001</v>
      </c>
      <c r="AJ20" s="4">
        <v>4.21</v>
      </c>
      <c r="AK20" s="14">
        <v>0.56999999999999995</v>
      </c>
      <c r="AL20" s="4">
        <v>3.39</v>
      </c>
      <c r="AM20" s="14">
        <v>0.67</v>
      </c>
      <c r="AN20" s="14">
        <v>0.28000000000000003</v>
      </c>
      <c r="AO20" s="4">
        <v>1.97</v>
      </c>
      <c r="AP20" s="14">
        <v>0.28000000000000003</v>
      </c>
      <c r="AQ20" s="4">
        <v>0.36899999999999999</v>
      </c>
      <c r="AR20" s="14">
        <v>21.21</v>
      </c>
      <c r="AS20" s="14">
        <v>5.86</v>
      </c>
      <c r="AT20" s="4">
        <v>1.53</v>
      </c>
    </row>
    <row r="21" spans="1:46">
      <c r="A21" s="11" t="s">
        <v>119</v>
      </c>
      <c r="B21" s="12">
        <v>1.7185049999999999</v>
      </c>
      <c r="C21" s="13">
        <v>11.5</v>
      </c>
      <c r="D21" s="4">
        <v>1.115</v>
      </c>
      <c r="E21" s="13">
        <v>9079</v>
      </c>
      <c r="F21" s="14">
        <v>19980</v>
      </c>
      <c r="G21" s="5">
        <v>62434</v>
      </c>
      <c r="H21" s="14">
        <v>545.20000000000005</v>
      </c>
      <c r="I21" s="13">
        <v>13068</v>
      </c>
      <c r="J21" s="13">
        <v>16431</v>
      </c>
      <c r="K21" s="13">
        <v>3978</v>
      </c>
      <c r="L21" s="13">
        <v>149.9</v>
      </c>
      <c r="M21" s="13">
        <v>680.9</v>
      </c>
      <c r="N21" s="13">
        <v>1020</v>
      </c>
      <c r="O21" s="5">
        <v>59177</v>
      </c>
      <c r="P21" s="14">
        <v>49.86</v>
      </c>
      <c r="Q21" s="13">
        <v>187.1</v>
      </c>
      <c r="R21" s="13">
        <v>47.8</v>
      </c>
      <c r="S21" s="13">
        <v>73.599999999999994</v>
      </c>
      <c r="T21" s="14">
        <v>13.79</v>
      </c>
      <c r="U21" s="14">
        <v>77.400000000000006</v>
      </c>
      <c r="V21" s="14">
        <v>54.4</v>
      </c>
      <c r="W21" s="13">
        <v>207.8</v>
      </c>
      <c r="X21" s="14">
        <v>16.34</v>
      </c>
      <c r="Y21" s="13">
        <v>1.3</v>
      </c>
      <c r="Z21" s="4">
        <v>7.6999999999999999E-2</v>
      </c>
      <c r="AA21" s="14">
        <v>0.56000000000000005</v>
      </c>
      <c r="AB21" s="14">
        <v>2.09</v>
      </c>
      <c r="AC21" s="13">
        <v>538.9</v>
      </c>
      <c r="AD21" s="4">
        <v>27.89</v>
      </c>
      <c r="AE21" s="14">
        <v>72.930000000000007</v>
      </c>
      <c r="AF21" s="4">
        <v>6.25</v>
      </c>
      <c r="AG21" s="4">
        <v>24.68</v>
      </c>
      <c r="AH21" s="4">
        <v>4.58</v>
      </c>
      <c r="AI21" s="14">
        <v>1.05</v>
      </c>
      <c r="AJ21" s="4">
        <v>3.75</v>
      </c>
      <c r="AK21" s="14">
        <v>0.53</v>
      </c>
      <c r="AL21" s="4">
        <v>3.01</v>
      </c>
      <c r="AM21" s="14">
        <v>0.56999999999999995</v>
      </c>
      <c r="AN21" s="14">
        <v>0.25</v>
      </c>
      <c r="AO21" s="4">
        <v>1.64</v>
      </c>
      <c r="AP21" s="14">
        <v>0.23</v>
      </c>
      <c r="AQ21" s="4">
        <v>0.29499999999999998</v>
      </c>
      <c r="AR21" s="14">
        <v>24.81</v>
      </c>
      <c r="AS21" s="14">
        <v>4.72</v>
      </c>
      <c r="AT21" s="4">
        <v>1.25</v>
      </c>
    </row>
    <row r="22" spans="1:46">
      <c r="A22" s="11" t="s">
        <v>120</v>
      </c>
      <c r="B22" s="12">
        <v>0.72143499999999994</v>
      </c>
      <c r="C22" s="13">
        <v>11.6</v>
      </c>
      <c r="D22" s="4">
        <v>1.5429999999999999</v>
      </c>
      <c r="E22" s="13">
        <v>9133</v>
      </c>
      <c r="F22" s="14">
        <v>15801</v>
      </c>
      <c r="G22" s="5">
        <v>61140</v>
      </c>
      <c r="H22" s="14">
        <v>571.9</v>
      </c>
      <c r="I22" s="13">
        <v>11808</v>
      </c>
      <c r="J22" s="13">
        <v>16709</v>
      </c>
      <c r="K22" s="13">
        <v>4268</v>
      </c>
      <c r="L22" s="13">
        <v>159.80000000000001</v>
      </c>
      <c r="M22" s="13">
        <v>588.20000000000005</v>
      </c>
      <c r="N22" s="13">
        <v>1042</v>
      </c>
      <c r="O22" s="5">
        <v>59999</v>
      </c>
      <c r="P22" s="14">
        <v>44.71</v>
      </c>
      <c r="Q22" s="13">
        <v>150.69999999999999</v>
      </c>
      <c r="R22" s="13">
        <v>69.2</v>
      </c>
      <c r="S22" s="13">
        <v>71.7</v>
      </c>
      <c r="T22" s="14">
        <v>13.01</v>
      </c>
      <c r="U22" s="14">
        <v>69.37</v>
      </c>
      <c r="V22" s="14">
        <v>49.8</v>
      </c>
      <c r="W22" s="13">
        <v>194</v>
      </c>
      <c r="X22" s="14">
        <v>16.559999999999999</v>
      </c>
      <c r="Y22" s="13">
        <v>1.4</v>
      </c>
      <c r="Z22" s="4">
        <v>7.8E-2</v>
      </c>
      <c r="AA22" s="14">
        <v>0.84</v>
      </c>
      <c r="AB22" s="14">
        <v>1.98</v>
      </c>
      <c r="AC22" s="13">
        <v>505.6</v>
      </c>
      <c r="AD22" s="4">
        <v>27.09</v>
      </c>
      <c r="AE22" s="14">
        <v>73.239999999999995</v>
      </c>
      <c r="AF22" s="4">
        <v>5.96</v>
      </c>
      <c r="AG22" s="4">
        <v>23.63</v>
      </c>
      <c r="AH22" s="4">
        <v>4.47</v>
      </c>
      <c r="AI22" s="14">
        <v>0.99</v>
      </c>
      <c r="AJ22" s="4">
        <v>3.59</v>
      </c>
      <c r="AK22" s="14">
        <v>0.52</v>
      </c>
      <c r="AL22" s="4">
        <v>2.89</v>
      </c>
      <c r="AM22" s="14">
        <v>0.6</v>
      </c>
      <c r="AN22" s="14">
        <v>0.24</v>
      </c>
      <c r="AO22" s="4">
        <v>1.66</v>
      </c>
      <c r="AP22" s="14">
        <v>0.23</v>
      </c>
      <c r="AQ22" s="4">
        <v>0.28000000000000003</v>
      </c>
      <c r="AR22" s="14">
        <v>33.72</v>
      </c>
      <c r="AS22" s="14">
        <v>4.6900000000000004</v>
      </c>
      <c r="AT22" s="4">
        <v>1.26</v>
      </c>
    </row>
    <row r="23" spans="1:46">
      <c r="A23" s="11" t="s">
        <v>121</v>
      </c>
      <c r="B23" s="12">
        <v>1.007655</v>
      </c>
      <c r="C23" s="13">
        <v>20</v>
      </c>
      <c r="D23" s="4">
        <v>2.1339999999999999</v>
      </c>
      <c r="E23" s="13">
        <v>3813</v>
      </c>
      <c r="F23" s="14">
        <v>16674</v>
      </c>
      <c r="G23" s="5">
        <v>89881</v>
      </c>
      <c r="H23" s="14">
        <v>635.79999999999995</v>
      </c>
      <c r="I23" s="13">
        <v>11703</v>
      </c>
      <c r="J23" s="13">
        <v>9153</v>
      </c>
      <c r="K23" s="13">
        <v>5580</v>
      </c>
      <c r="L23" s="13">
        <v>171.6</v>
      </c>
      <c r="M23" s="13">
        <v>1006.7</v>
      </c>
      <c r="N23" s="13">
        <v>3213</v>
      </c>
      <c r="O23" s="5">
        <v>82270</v>
      </c>
      <c r="P23" s="14">
        <v>78.41</v>
      </c>
      <c r="Q23" s="13">
        <v>345.4</v>
      </c>
      <c r="R23" s="13">
        <v>69.099999999999994</v>
      </c>
      <c r="S23" s="13">
        <v>94.2</v>
      </c>
      <c r="T23" s="14">
        <v>20.72</v>
      </c>
      <c r="U23" s="14">
        <v>16.04</v>
      </c>
      <c r="V23" s="14">
        <v>62.9</v>
      </c>
      <c r="W23" s="13">
        <v>116.7</v>
      </c>
      <c r="X23" s="14">
        <v>29.62</v>
      </c>
      <c r="Y23" s="13">
        <v>2.9</v>
      </c>
      <c r="Z23" s="4">
        <v>8.6999999999999994E-2</v>
      </c>
      <c r="AA23" s="14">
        <v>0.45</v>
      </c>
      <c r="AB23" s="14">
        <v>3.38</v>
      </c>
      <c r="AC23" s="13">
        <v>497</v>
      </c>
      <c r="AD23" s="4">
        <v>48.18</v>
      </c>
      <c r="AE23" s="14">
        <v>134.76</v>
      </c>
      <c r="AF23" s="4">
        <v>10.130000000000001</v>
      </c>
      <c r="AG23" s="4">
        <v>39.159999999999997</v>
      </c>
      <c r="AH23" s="4">
        <v>7.32</v>
      </c>
      <c r="AI23" s="14">
        <v>1.48</v>
      </c>
      <c r="AJ23" s="4">
        <v>6.14</v>
      </c>
      <c r="AK23" s="14">
        <v>0.9</v>
      </c>
      <c r="AL23" s="4">
        <v>5.25</v>
      </c>
      <c r="AM23" s="14">
        <v>1.05</v>
      </c>
      <c r="AN23" s="14">
        <v>0.43</v>
      </c>
      <c r="AO23" s="4">
        <v>2.96</v>
      </c>
      <c r="AP23" s="14">
        <v>0.42</v>
      </c>
      <c r="AQ23" s="4">
        <v>0.51700000000000002</v>
      </c>
      <c r="AR23" s="14">
        <v>18.73</v>
      </c>
      <c r="AS23" s="14">
        <v>8.3800000000000008</v>
      </c>
      <c r="AT23" s="4">
        <v>2.29</v>
      </c>
    </row>
    <row r="24" spans="1:46">
      <c r="A24" s="11" t="s">
        <v>122</v>
      </c>
      <c r="B24" s="12">
        <v>8.1585000000000005E-2</v>
      </c>
      <c r="C24" s="13">
        <v>19.100000000000001</v>
      </c>
      <c r="D24" s="4">
        <v>1.9239999999999999</v>
      </c>
      <c r="E24" s="13">
        <v>3433</v>
      </c>
      <c r="F24" s="14">
        <v>19168</v>
      </c>
      <c r="G24" s="5">
        <v>92550</v>
      </c>
      <c r="H24" s="14">
        <v>690.1</v>
      </c>
      <c r="I24" s="13">
        <v>11077</v>
      </c>
      <c r="J24" s="13">
        <v>9594</v>
      </c>
      <c r="K24" s="13">
        <v>5867</v>
      </c>
      <c r="L24" s="13">
        <v>167.9</v>
      </c>
      <c r="M24" s="13">
        <v>941.6</v>
      </c>
      <c r="N24" s="13">
        <v>2513</v>
      </c>
      <c r="O24" s="5">
        <v>81038</v>
      </c>
      <c r="P24" s="14">
        <v>74.180000000000007</v>
      </c>
      <c r="Q24" s="13">
        <v>357.7</v>
      </c>
      <c r="R24" s="13">
        <v>75.900000000000006</v>
      </c>
      <c r="S24" s="13">
        <v>102.3</v>
      </c>
      <c r="T24" s="14">
        <v>20.22</v>
      </c>
      <c r="U24" s="14">
        <v>8.18</v>
      </c>
      <c r="V24" s="14">
        <v>66.7</v>
      </c>
      <c r="W24" s="13">
        <v>106</v>
      </c>
      <c r="X24" s="14">
        <v>27.5</v>
      </c>
      <c r="Y24" s="13">
        <v>2.8</v>
      </c>
      <c r="Z24" s="4">
        <v>0.12</v>
      </c>
      <c r="AA24" s="14">
        <v>0.48</v>
      </c>
      <c r="AB24" s="14">
        <v>3.65</v>
      </c>
      <c r="AC24" s="13">
        <v>498.1</v>
      </c>
      <c r="AD24" s="4">
        <v>44.51</v>
      </c>
      <c r="AE24" s="14">
        <v>100.14</v>
      </c>
      <c r="AF24" s="4">
        <v>9.2100000000000009</v>
      </c>
      <c r="AG24" s="4">
        <v>35.71</v>
      </c>
      <c r="AH24" s="4">
        <v>6.67</v>
      </c>
      <c r="AI24" s="14">
        <v>1.41</v>
      </c>
      <c r="AJ24" s="4">
        <v>5.68</v>
      </c>
      <c r="AK24" s="14">
        <v>0.81</v>
      </c>
      <c r="AL24" s="4">
        <v>4.84</v>
      </c>
      <c r="AM24" s="14">
        <v>0.98</v>
      </c>
      <c r="AN24" s="14">
        <v>0.41</v>
      </c>
      <c r="AO24" s="4">
        <v>2.83</v>
      </c>
      <c r="AP24" s="14">
        <v>0.42</v>
      </c>
      <c r="AQ24" s="4">
        <v>0.54900000000000004</v>
      </c>
      <c r="AR24" s="14">
        <v>16.91</v>
      </c>
      <c r="AS24" s="14">
        <v>8.44</v>
      </c>
      <c r="AT24" s="4">
        <v>2.35</v>
      </c>
    </row>
    <row r="25" spans="1:46">
      <c r="A25" s="11" t="s">
        <v>123</v>
      </c>
      <c r="B25" s="12">
        <v>0.170125</v>
      </c>
      <c r="C25" s="13">
        <v>11.7</v>
      </c>
      <c r="D25" s="4">
        <v>1.7989999999999999</v>
      </c>
      <c r="E25" s="13">
        <v>10509</v>
      </c>
      <c r="F25" s="14">
        <v>8992</v>
      </c>
      <c r="G25" s="5">
        <v>58586</v>
      </c>
      <c r="H25" s="14">
        <v>373.4</v>
      </c>
      <c r="I25" s="13">
        <v>16760</v>
      </c>
      <c r="J25" s="13">
        <v>5151</v>
      </c>
      <c r="K25" s="13">
        <v>2958</v>
      </c>
      <c r="L25" s="13">
        <v>101.2</v>
      </c>
      <c r="M25" s="13">
        <v>294.60000000000002</v>
      </c>
      <c r="N25" s="13">
        <v>925</v>
      </c>
      <c r="O25" s="5">
        <v>43205</v>
      </c>
      <c r="P25" s="14">
        <v>43.93</v>
      </c>
      <c r="Q25" s="13">
        <v>98.7</v>
      </c>
      <c r="R25" s="13">
        <v>31.9</v>
      </c>
      <c r="S25" s="13">
        <v>87.3</v>
      </c>
      <c r="T25" s="14">
        <v>13.2</v>
      </c>
      <c r="U25" s="14">
        <v>66.88</v>
      </c>
      <c r="V25" s="14">
        <v>62.3</v>
      </c>
      <c r="W25" s="13">
        <v>144.69999999999999</v>
      </c>
      <c r="X25" s="14">
        <v>14.31</v>
      </c>
      <c r="Y25" s="13">
        <v>2.2999999999999998</v>
      </c>
      <c r="Z25" s="4">
        <v>0.104</v>
      </c>
      <c r="AA25" s="14">
        <v>0.78</v>
      </c>
      <c r="AB25" s="14">
        <v>1.65</v>
      </c>
      <c r="AC25" s="13">
        <v>627.29999999999995</v>
      </c>
      <c r="AD25" s="4">
        <v>26.02</v>
      </c>
      <c r="AE25" s="14">
        <v>60.11</v>
      </c>
      <c r="AF25" s="4">
        <v>5.66</v>
      </c>
      <c r="AG25" s="4">
        <v>21.93</v>
      </c>
      <c r="AH25" s="4">
        <v>3.91</v>
      </c>
      <c r="AI25" s="14">
        <v>0.86</v>
      </c>
      <c r="AJ25" s="4">
        <v>3.05</v>
      </c>
      <c r="AK25" s="14">
        <v>0.44</v>
      </c>
      <c r="AL25" s="4">
        <v>2.56</v>
      </c>
      <c r="AM25" s="14">
        <v>0.54</v>
      </c>
      <c r="AN25" s="14">
        <v>0.22</v>
      </c>
      <c r="AO25" s="4">
        <v>1.56</v>
      </c>
      <c r="AP25" s="14">
        <v>0.22</v>
      </c>
      <c r="AQ25" s="4">
        <v>0.432</v>
      </c>
      <c r="AR25" s="14">
        <v>18.54</v>
      </c>
      <c r="AS25" s="14">
        <v>6.39</v>
      </c>
      <c r="AT25" s="4">
        <v>1.9</v>
      </c>
    </row>
    <row r="26" spans="1:46">
      <c r="A26" s="11" t="s">
        <v>124</v>
      </c>
      <c r="B26" s="12">
        <v>0.16952499999999998</v>
      </c>
      <c r="C26" s="13">
        <v>15.1</v>
      </c>
      <c r="D26" s="4">
        <v>2.5289999999999999</v>
      </c>
      <c r="E26" s="13">
        <v>6887</v>
      </c>
      <c r="F26" s="14">
        <v>8359</v>
      </c>
      <c r="G26" s="5">
        <v>72194</v>
      </c>
      <c r="H26" s="14">
        <v>498.8</v>
      </c>
      <c r="I26" s="13">
        <v>13746</v>
      </c>
      <c r="J26" s="13">
        <v>3859</v>
      </c>
      <c r="K26" s="13">
        <v>3742</v>
      </c>
      <c r="L26" s="13">
        <v>123.5</v>
      </c>
      <c r="M26" s="13">
        <v>315.5</v>
      </c>
      <c r="N26" s="13">
        <v>1066</v>
      </c>
      <c r="O26" s="5">
        <v>53355</v>
      </c>
      <c r="P26" s="14">
        <v>45.4</v>
      </c>
      <c r="Q26" s="13">
        <v>112.5</v>
      </c>
      <c r="R26" s="13">
        <v>43.3</v>
      </c>
      <c r="S26" s="13">
        <v>102.3</v>
      </c>
      <c r="T26" s="14">
        <v>17.04</v>
      </c>
      <c r="U26" s="14">
        <v>52.17</v>
      </c>
      <c r="V26" s="14">
        <v>64.099999999999994</v>
      </c>
      <c r="W26" s="13">
        <v>106.1</v>
      </c>
      <c r="X26" s="14">
        <v>19.54</v>
      </c>
      <c r="Y26" s="13">
        <v>2.1</v>
      </c>
      <c r="Z26" s="4">
        <v>0.13</v>
      </c>
      <c r="AA26" s="14">
        <v>0.79</v>
      </c>
      <c r="AB26" s="14">
        <v>1.89</v>
      </c>
      <c r="AC26" s="13">
        <v>560.29999999999995</v>
      </c>
      <c r="AD26" s="4">
        <v>37.18</v>
      </c>
      <c r="AE26" s="14">
        <v>86.89</v>
      </c>
      <c r="AF26" s="4">
        <v>7.8</v>
      </c>
      <c r="AG26" s="4">
        <v>29.93</v>
      </c>
      <c r="AH26" s="4">
        <v>5.59</v>
      </c>
      <c r="AI26" s="14">
        <v>1.07</v>
      </c>
      <c r="AJ26" s="4">
        <v>4.22</v>
      </c>
      <c r="AK26" s="14">
        <v>0.59</v>
      </c>
      <c r="AL26" s="4">
        <v>3.53</v>
      </c>
      <c r="AM26" s="14">
        <v>0.7</v>
      </c>
      <c r="AN26" s="14">
        <v>0.3</v>
      </c>
      <c r="AO26" s="4">
        <v>1.96</v>
      </c>
      <c r="AP26" s="14">
        <v>0.28000000000000003</v>
      </c>
      <c r="AQ26" s="4">
        <v>0.46700000000000003</v>
      </c>
      <c r="AR26" s="14">
        <v>31.06</v>
      </c>
      <c r="AS26" s="14">
        <v>7.86</v>
      </c>
      <c r="AT26" s="4">
        <v>2.2400000000000002</v>
      </c>
    </row>
    <row r="27" spans="1:46">
      <c r="A27" s="11" t="s">
        <v>207</v>
      </c>
      <c r="B27" s="12">
        <v>0.194275</v>
      </c>
      <c r="C27" s="13"/>
      <c r="D27" s="4"/>
      <c r="E27" s="13"/>
      <c r="F27" s="14"/>
      <c r="G27" s="5"/>
      <c r="H27" s="14"/>
      <c r="I27" s="13"/>
      <c r="J27" s="13"/>
      <c r="K27" s="13"/>
      <c r="L27" s="13"/>
      <c r="M27" s="13"/>
      <c r="N27" s="13"/>
      <c r="O27" s="5"/>
      <c r="P27" s="14"/>
      <c r="Q27" s="13"/>
      <c r="R27" s="13"/>
      <c r="S27" s="13"/>
      <c r="T27" s="14"/>
      <c r="U27" s="14"/>
      <c r="V27" s="14"/>
      <c r="W27" s="13"/>
      <c r="X27" s="14"/>
      <c r="Y27" s="13"/>
      <c r="Z27" s="4"/>
      <c r="AA27" s="14"/>
      <c r="AB27" s="14"/>
      <c r="AC27" s="13"/>
      <c r="AD27" s="4"/>
      <c r="AE27" s="14"/>
      <c r="AF27" s="4"/>
      <c r="AG27" s="4"/>
      <c r="AH27" s="4"/>
      <c r="AI27" s="14"/>
      <c r="AJ27" s="4"/>
      <c r="AK27" s="14"/>
      <c r="AL27" s="4"/>
      <c r="AM27" s="14"/>
      <c r="AN27" s="14"/>
      <c r="AO27" s="4"/>
      <c r="AP27" s="14"/>
      <c r="AQ27" s="4"/>
      <c r="AR27" s="14"/>
      <c r="AS27" s="14"/>
      <c r="AT27" s="4"/>
    </row>
    <row r="28" spans="1:46">
      <c r="A28" s="11" t="s">
        <v>125</v>
      </c>
      <c r="B28" s="12">
        <v>1.8385450000000001</v>
      </c>
      <c r="C28" s="13">
        <v>10.8</v>
      </c>
      <c r="D28" s="4">
        <v>1.982</v>
      </c>
      <c r="E28" s="13">
        <v>8853</v>
      </c>
      <c r="F28" s="14">
        <v>3952</v>
      </c>
      <c r="G28" s="5">
        <v>64050</v>
      </c>
      <c r="H28" s="14">
        <v>497.4</v>
      </c>
      <c r="I28" s="13">
        <v>12121</v>
      </c>
      <c r="J28" s="13">
        <v>5260</v>
      </c>
      <c r="K28" s="13">
        <v>3687</v>
      </c>
      <c r="L28" s="13">
        <v>126.7</v>
      </c>
      <c r="M28" s="13">
        <v>275.39999999999998</v>
      </c>
      <c r="N28" s="13">
        <v>445</v>
      </c>
      <c r="O28" s="5">
        <v>48751</v>
      </c>
      <c r="P28" s="14">
        <v>27.31</v>
      </c>
      <c r="Q28" s="13">
        <v>64.2</v>
      </c>
      <c r="R28" s="13">
        <v>68.099999999999994</v>
      </c>
      <c r="S28" s="13">
        <v>88.9</v>
      </c>
      <c r="T28" s="14">
        <v>14.47</v>
      </c>
      <c r="U28" s="14">
        <v>345.09</v>
      </c>
      <c r="V28" s="14">
        <v>55.9</v>
      </c>
      <c r="W28" s="13">
        <v>133.4</v>
      </c>
      <c r="X28" s="14">
        <v>20.440000000000001</v>
      </c>
      <c r="Y28" s="13">
        <v>4.2</v>
      </c>
      <c r="Z28" s="4">
        <v>0.32200000000000001</v>
      </c>
      <c r="AA28" s="14">
        <v>2.08</v>
      </c>
      <c r="AB28" s="14">
        <v>1.58</v>
      </c>
      <c r="AC28" s="13">
        <v>435.1</v>
      </c>
      <c r="AD28" s="4">
        <v>39.9</v>
      </c>
      <c r="AE28" s="14">
        <v>93.13</v>
      </c>
      <c r="AF28" s="4">
        <v>8.19</v>
      </c>
      <c r="AG28" s="4">
        <v>30.93</v>
      </c>
      <c r="AH28" s="4">
        <v>5.46</v>
      </c>
      <c r="AI28" s="14">
        <v>1.03</v>
      </c>
      <c r="AJ28" s="4">
        <v>4.22</v>
      </c>
      <c r="AK28" s="14">
        <v>0.62</v>
      </c>
      <c r="AL28" s="4">
        <v>3.63</v>
      </c>
      <c r="AM28" s="14">
        <v>0.74</v>
      </c>
      <c r="AN28" s="14">
        <v>0.3</v>
      </c>
      <c r="AO28" s="4">
        <v>2.04</v>
      </c>
      <c r="AP28" s="14">
        <v>0.28000000000000003</v>
      </c>
      <c r="AQ28" s="4">
        <v>0.42099999999999999</v>
      </c>
      <c r="AR28" s="14">
        <v>38.18</v>
      </c>
      <c r="AS28" s="14">
        <v>7.35</v>
      </c>
      <c r="AT28" s="4">
        <v>2.09</v>
      </c>
    </row>
    <row r="29" spans="1:46">
      <c r="A29" s="11" t="s">
        <v>105</v>
      </c>
      <c r="B29" s="17"/>
      <c r="C29" s="13">
        <v>11.9</v>
      </c>
      <c r="D29" s="4">
        <v>2.274</v>
      </c>
      <c r="E29" s="13">
        <v>9170</v>
      </c>
      <c r="F29" s="14">
        <v>4102</v>
      </c>
      <c r="G29" s="5">
        <v>66397</v>
      </c>
      <c r="H29" s="14">
        <v>508</v>
      </c>
      <c r="I29" s="13">
        <v>12156</v>
      </c>
      <c r="J29" s="13">
        <v>5004</v>
      </c>
      <c r="K29" s="13">
        <v>3699</v>
      </c>
      <c r="L29" s="13">
        <v>127.6</v>
      </c>
      <c r="M29" s="13">
        <v>286.10000000000002</v>
      </c>
      <c r="N29" s="13">
        <v>456</v>
      </c>
      <c r="O29" s="5">
        <v>49016</v>
      </c>
      <c r="P29" s="14">
        <v>27.53</v>
      </c>
      <c r="Q29" s="13">
        <v>66</v>
      </c>
      <c r="R29" s="13">
        <v>60.1</v>
      </c>
      <c r="S29" s="13">
        <v>93.5</v>
      </c>
      <c r="T29" s="14">
        <v>15.29</v>
      </c>
      <c r="U29" s="14">
        <v>348.77</v>
      </c>
      <c r="V29" s="14">
        <v>57.1</v>
      </c>
      <c r="W29" s="13">
        <v>134.80000000000001</v>
      </c>
      <c r="X29" s="14">
        <v>20.98</v>
      </c>
      <c r="Y29" s="13">
        <v>3.8</v>
      </c>
      <c r="Z29" s="4">
        <v>0.307</v>
      </c>
      <c r="AA29" s="14">
        <v>2.36</v>
      </c>
      <c r="AB29" s="14">
        <v>1.57</v>
      </c>
      <c r="AC29" s="13">
        <v>444.3</v>
      </c>
      <c r="AD29" s="4">
        <v>40.46</v>
      </c>
      <c r="AE29" s="14">
        <v>95.08</v>
      </c>
      <c r="AF29" s="4">
        <v>8.4</v>
      </c>
      <c r="AG29" s="4">
        <v>31.32</v>
      </c>
      <c r="AH29" s="4">
        <v>5.52</v>
      </c>
      <c r="AI29" s="14">
        <v>1.0900000000000001</v>
      </c>
      <c r="AJ29" s="4">
        <v>4.42</v>
      </c>
      <c r="AK29" s="14">
        <v>0.63</v>
      </c>
      <c r="AL29" s="4">
        <v>3.64</v>
      </c>
      <c r="AM29" s="14">
        <v>0.74</v>
      </c>
      <c r="AN29" s="14">
        <v>0.31</v>
      </c>
      <c r="AO29" s="4">
        <v>2.19</v>
      </c>
      <c r="AP29" s="14">
        <v>0.3</v>
      </c>
      <c r="AQ29" s="4">
        <v>0.44</v>
      </c>
      <c r="AR29" s="14">
        <v>40.36</v>
      </c>
      <c r="AS29" s="14">
        <v>7.48</v>
      </c>
      <c r="AT29" s="4">
        <v>2.19</v>
      </c>
    </row>
    <row r="30" spans="1:46">
      <c r="A30" s="11" t="s">
        <v>126</v>
      </c>
      <c r="B30" s="12">
        <v>0.37723499999999999</v>
      </c>
      <c r="C30" s="13">
        <v>11.6</v>
      </c>
      <c r="D30" s="4">
        <v>2.1230000000000002</v>
      </c>
      <c r="E30" s="13">
        <v>13949</v>
      </c>
      <c r="F30" s="14">
        <v>7833</v>
      </c>
      <c r="G30" s="5">
        <v>62471</v>
      </c>
      <c r="H30" s="14">
        <v>409.7</v>
      </c>
      <c r="I30" s="13">
        <v>18952</v>
      </c>
      <c r="J30" s="13">
        <v>7504</v>
      </c>
      <c r="K30" s="13">
        <v>2920</v>
      </c>
      <c r="L30" s="13">
        <v>100.1</v>
      </c>
      <c r="M30" s="13">
        <v>301.3</v>
      </c>
      <c r="N30" s="13">
        <v>617</v>
      </c>
      <c r="O30" s="5">
        <v>40282</v>
      </c>
      <c r="P30" s="14">
        <v>33.049999999999997</v>
      </c>
      <c r="Q30" s="13">
        <v>73.8</v>
      </c>
      <c r="R30" s="13">
        <v>29.9</v>
      </c>
      <c r="S30" s="13">
        <v>67.3</v>
      </c>
      <c r="T30" s="14">
        <v>12.74</v>
      </c>
      <c r="U30" s="14">
        <v>28.46</v>
      </c>
      <c r="V30" s="14">
        <v>75.400000000000006</v>
      </c>
      <c r="W30" s="13">
        <v>195.9</v>
      </c>
      <c r="X30" s="14">
        <v>12.74</v>
      </c>
      <c r="Y30" s="13">
        <v>1.6</v>
      </c>
      <c r="Z30" s="4">
        <v>0.04</v>
      </c>
      <c r="AA30" s="14">
        <v>0.56000000000000005</v>
      </c>
      <c r="AB30" s="14">
        <v>1.8</v>
      </c>
      <c r="AC30" s="13">
        <v>668.1</v>
      </c>
      <c r="AD30" s="4">
        <v>24.81</v>
      </c>
      <c r="AE30" s="14">
        <v>59.74</v>
      </c>
      <c r="AF30" s="4">
        <v>5.33</v>
      </c>
      <c r="AG30" s="4">
        <v>19.78</v>
      </c>
      <c r="AH30" s="4">
        <v>3.49</v>
      </c>
      <c r="AI30" s="14">
        <v>0.8</v>
      </c>
      <c r="AJ30" s="4">
        <v>2.75</v>
      </c>
      <c r="AK30" s="14">
        <v>0.39</v>
      </c>
      <c r="AL30" s="4">
        <v>2.2999999999999998</v>
      </c>
      <c r="AM30" s="14">
        <v>0.47</v>
      </c>
      <c r="AN30" s="14">
        <v>0.2</v>
      </c>
      <c r="AO30" s="4">
        <v>1.38</v>
      </c>
      <c r="AP30" s="14">
        <v>0.2</v>
      </c>
      <c r="AQ30" s="4">
        <v>0.439</v>
      </c>
      <c r="AR30" s="14">
        <v>18.3</v>
      </c>
      <c r="AS30" s="14">
        <v>7.07</v>
      </c>
      <c r="AT30" s="4">
        <v>1.87</v>
      </c>
    </row>
    <row r="32" spans="1:46">
      <c r="A32" s="88" t="s">
        <v>214</v>
      </c>
      <c r="B32" s="2" t="s">
        <v>1</v>
      </c>
      <c r="C32" s="3" t="s">
        <v>2</v>
      </c>
      <c r="D32" s="3" t="s">
        <v>3</v>
      </c>
      <c r="E32" s="4" t="s">
        <v>4</v>
      </c>
      <c r="F32" s="4" t="s">
        <v>5</v>
      </c>
      <c r="G32" s="5" t="s">
        <v>6</v>
      </c>
      <c r="H32" s="4" t="s">
        <v>7</v>
      </c>
      <c r="I32" s="4" t="s">
        <v>8</v>
      </c>
      <c r="J32" s="4" t="s">
        <v>9</v>
      </c>
      <c r="K32" s="4" t="s">
        <v>10</v>
      </c>
      <c r="L32" s="4" t="s">
        <v>11</v>
      </c>
      <c r="M32" s="4" t="s">
        <v>12</v>
      </c>
      <c r="N32" s="4" t="s">
        <v>13</v>
      </c>
      <c r="O32" s="5" t="s">
        <v>14</v>
      </c>
      <c r="P32" s="3" t="s">
        <v>15</v>
      </c>
      <c r="Q32" s="4" t="s">
        <v>16</v>
      </c>
      <c r="R32" s="4" t="s">
        <v>17</v>
      </c>
      <c r="S32" s="3" t="s">
        <v>18</v>
      </c>
      <c r="T32" s="3" t="s">
        <v>19</v>
      </c>
      <c r="U32" s="3" t="s">
        <v>20</v>
      </c>
      <c r="V32" s="3" t="s">
        <v>22</v>
      </c>
      <c r="W32" s="4" t="s">
        <v>23</v>
      </c>
      <c r="X32" s="3" t="s">
        <v>24</v>
      </c>
      <c r="Y32" s="4" t="s">
        <v>27</v>
      </c>
      <c r="Z32" s="3" t="s">
        <v>29</v>
      </c>
      <c r="AA32" s="3" t="s">
        <v>31</v>
      </c>
      <c r="AB32" s="3" t="s">
        <v>32</v>
      </c>
      <c r="AC32" s="4" t="s">
        <v>33</v>
      </c>
      <c r="AD32" s="3" t="s">
        <v>34</v>
      </c>
      <c r="AE32" s="3" t="s">
        <v>35</v>
      </c>
      <c r="AF32" s="3" t="s">
        <v>36</v>
      </c>
      <c r="AG32" s="3" t="s">
        <v>37</v>
      </c>
      <c r="AH32" s="3" t="s">
        <v>38</v>
      </c>
      <c r="AI32" s="3" t="s">
        <v>39</v>
      </c>
      <c r="AJ32" s="3" t="s">
        <v>40</v>
      </c>
      <c r="AK32" s="3" t="s">
        <v>41</v>
      </c>
      <c r="AL32" s="3" t="s">
        <v>42</v>
      </c>
      <c r="AM32" s="3" t="s">
        <v>43</v>
      </c>
      <c r="AN32" s="3" t="s">
        <v>45</v>
      </c>
      <c r="AO32" s="3" t="s">
        <v>46</v>
      </c>
      <c r="AP32" s="3" t="s">
        <v>47</v>
      </c>
      <c r="AQ32" s="4" t="s">
        <v>51</v>
      </c>
      <c r="AR32" s="4" t="s">
        <v>52</v>
      </c>
      <c r="AS32" s="3" t="s">
        <v>54</v>
      </c>
      <c r="AT32" s="3" t="s">
        <v>55</v>
      </c>
    </row>
    <row r="33" spans="1:46">
      <c r="A33" s="19" t="s">
        <v>209</v>
      </c>
      <c r="B33" s="76">
        <f t="shared" ref="B33:Z33" si="0">ABS(B8-B9)/B9</f>
        <v>0.12247300271252352</v>
      </c>
      <c r="C33" s="76">
        <f t="shared" si="0"/>
        <v>0.12162162162162167</v>
      </c>
      <c r="D33" s="76">
        <f t="shared" si="0"/>
        <v>6.6033469018543609E-2</v>
      </c>
      <c r="E33" s="76">
        <f t="shared" si="0"/>
        <v>1.9558884727424054E-2</v>
      </c>
      <c r="F33" s="76">
        <f t="shared" si="0"/>
        <v>6.4507159738634787E-2</v>
      </c>
      <c r="G33" s="76">
        <f t="shared" si="0"/>
        <v>1.3339565655112901E-2</v>
      </c>
      <c r="H33" s="76">
        <f t="shared" si="0"/>
        <v>0.10720753350235408</v>
      </c>
      <c r="I33" s="76">
        <f t="shared" si="0"/>
        <v>6.3586494630302096E-2</v>
      </c>
      <c r="J33" s="76">
        <f t="shared" si="0"/>
        <v>2.5517328932334646E-2</v>
      </c>
      <c r="K33" s="76">
        <f t="shared" si="0"/>
        <v>3.1421838177533388E-3</v>
      </c>
      <c r="L33" s="76">
        <f t="shared" si="0"/>
        <v>2.9486527707168191E-2</v>
      </c>
      <c r="M33" s="76">
        <f t="shared" si="0"/>
        <v>0.18650154798761612</v>
      </c>
      <c r="N33" s="76">
        <f t="shared" si="0"/>
        <v>4.7540077390823658E-2</v>
      </c>
      <c r="O33" s="76">
        <f t="shared" si="0"/>
        <v>1.8622892591542001E-2</v>
      </c>
      <c r="P33" s="76">
        <f t="shared" si="0"/>
        <v>2.0823473734027452E-2</v>
      </c>
      <c r="Q33" s="76">
        <f t="shared" si="0"/>
        <v>3.8334434897554601E-2</v>
      </c>
      <c r="R33" s="76">
        <f t="shared" si="0"/>
        <v>3.0646992054483575E-2</v>
      </c>
      <c r="S33" s="76">
        <f t="shared" si="0"/>
        <v>4.3248945147679414E-2</v>
      </c>
      <c r="T33" s="76">
        <f t="shared" si="0"/>
        <v>3.8793103448275801E-2</v>
      </c>
      <c r="U33" s="76">
        <f t="shared" si="0"/>
        <v>0.24747866563227289</v>
      </c>
      <c r="V33" s="76">
        <f t="shared" si="0"/>
        <v>6.3209076175040374E-2</v>
      </c>
      <c r="W33" s="76">
        <f t="shared" si="0"/>
        <v>1.4723926380368133E-2</v>
      </c>
      <c r="X33" s="76">
        <f t="shared" si="0"/>
        <v>4.5757864632983834E-2</v>
      </c>
      <c r="Y33" s="76">
        <f t="shared" si="0"/>
        <v>0.20833333333333334</v>
      </c>
      <c r="Z33" s="76">
        <f t="shared" si="0"/>
        <v>0.20618556701030932</v>
      </c>
      <c r="AA33" s="76">
        <f t="shared" ref="AA33:AT33" si="1">ABS(AA8-AA9)/AA9</f>
        <v>3.6363636363636188E-2</v>
      </c>
      <c r="AB33" s="76">
        <f t="shared" si="1"/>
        <v>5.1792828685259105E-2</v>
      </c>
      <c r="AC33" s="76">
        <f t="shared" si="1"/>
        <v>3.5936420179682224E-2</v>
      </c>
      <c r="AD33" s="76">
        <f t="shared" si="1"/>
        <v>2.6622793897696697E-2</v>
      </c>
      <c r="AE33" s="76">
        <f t="shared" si="1"/>
        <v>6.4465053155395545E-3</v>
      </c>
      <c r="AF33" s="76">
        <f t="shared" si="1"/>
        <v>3.2564450474898261E-2</v>
      </c>
      <c r="AG33" s="76">
        <f t="shared" si="1"/>
        <v>1.8101092896174779E-2</v>
      </c>
      <c r="AH33" s="76">
        <f t="shared" si="1"/>
        <v>1.8181818181817794E-3</v>
      </c>
      <c r="AI33" s="76">
        <f t="shared" si="1"/>
        <v>2.4390243902439046E-2</v>
      </c>
      <c r="AJ33" s="76">
        <f t="shared" si="1"/>
        <v>2.4608501118568306E-2</v>
      </c>
      <c r="AK33" s="76">
        <f t="shared" si="1"/>
        <v>4.6875000000000042E-2</v>
      </c>
      <c r="AL33" s="76">
        <f t="shared" si="1"/>
        <v>4.5333333333333316E-2</v>
      </c>
      <c r="AM33" s="76">
        <f t="shared" si="1"/>
        <v>1.2820512820512832E-2</v>
      </c>
      <c r="AN33" s="76">
        <f t="shared" si="1"/>
        <v>3.1250000000000028E-2</v>
      </c>
      <c r="AO33" s="76">
        <f t="shared" si="1"/>
        <v>1.3698630136986415E-2</v>
      </c>
      <c r="AP33" s="76">
        <f t="shared" si="1"/>
        <v>0</v>
      </c>
      <c r="AQ33" s="76">
        <f t="shared" si="1"/>
        <v>2.4937655860349149E-2</v>
      </c>
      <c r="AR33" s="76">
        <f t="shared" si="1"/>
        <v>5.825242718446616E-2</v>
      </c>
      <c r="AS33" s="76">
        <f t="shared" si="1"/>
        <v>0.15023474178403756</v>
      </c>
      <c r="AT33" s="76">
        <f t="shared" si="1"/>
        <v>1.7142857142857158E-2</v>
      </c>
    </row>
    <row r="34" spans="1:46">
      <c r="A34" s="19" t="s">
        <v>210</v>
      </c>
      <c r="B34" s="76">
        <f>ABS(B16-B17)/B17</f>
        <v>0.29708351407210837</v>
      </c>
      <c r="C34" s="76"/>
      <c r="D34" s="76"/>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row>
    <row r="35" spans="1:46">
      <c r="A35" s="19" t="s">
        <v>211</v>
      </c>
      <c r="B35" s="16"/>
      <c r="C35" s="76">
        <f>ABS(C8-C9)/C9</f>
        <v>0.12162162162162167</v>
      </c>
      <c r="D35" s="76">
        <f t="shared" ref="D35:AT35" si="2">ABS(D8-D9)/D9</f>
        <v>6.6033469018543609E-2</v>
      </c>
      <c r="E35" s="76">
        <f t="shared" si="2"/>
        <v>1.9558884727424054E-2</v>
      </c>
      <c r="F35" s="76">
        <f t="shared" si="2"/>
        <v>6.4507159738634787E-2</v>
      </c>
      <c r="G35" s="76">
        <f t="shared" si="2"/>
        <v>1.3339565655112901E-2</v>
      </c>
      <c r="H35" s="76">
        <f t="shared" si="2"/>
        <v>0.10720753350235408</v>
      </c>
      <c r="I35" s="76">
        <f t="shared" si="2"/>
        <v>6.3586494630302096E-2</v>
      </c>
      <c r="J35" s="76">
        <f t="shared" si="2"/>
        <v>2.5517328932334646E-2</v>
      </c>
      <c r="K35" s="76">
        <f t="shared" si="2"/>
        <v>3.1421838177533388E-3</v>
      </c>
      <c r="L35" s="76">
        <f t="shared" si="2"/>
        <v>2.9486527707168191E-2</v>
      </c>
      <c r="M35" s="76">
        <f t="shared" si="2"/>
        <v>0.18650154798761612</v>
      </c>
      <c r="N35" s="76">
        <f t="shared" si="2"/>
        <v>4.7540077390823658E-2</v>
      </c>
      <c r="O35" s="76">
        <f t="shared" si="2"/>
        <v>1.8622892591542001E-2</v>
      </c>
      <c r="P35" s="76">
        <f t="shared" si="2"/>
        <v>2.0823473734027452E-2</v>
      </c>
      <c r="Q35" s="76">
        <f t="shared" si="2"/>
        <v>3.8334434897554601E-2</v>
      </c>
      <c r="R35" s="76">
        <f t="shared" si="2"/>
        <v>3.0646992054483575E-2</v>
      </c>
      <c r="S35" s="76">
        <f t="shared" si="2"/>
        <v>4.3248945147679414E-2</v>
      </c>
      <c r="T35" s="76">
        <f t="shared" si="2"/>
        <v>3.8793103448275801E-2</v>
      </c>
      <c r="U35" s="76">
        <f t="shared" si="2"/>
        <v>0.24747866563227289</v>
      </c>
      <c r="V35" s="76">
        <f t="shared" si="2"/>
        <v>6.3209076175040374E-2</v>
      </c>
      <c r="W35" s="76">
        <f t="shared" si="2"/>
        <v>1.4723926380368133E-2</v>
      </c>
      <c r="X35" s="76">
        <f t="shared" si="2"/>
        <v>4.5757864632983834E-2</v>
      </c>
      <c r="Y35" s="76">
        <f t="shared" si="2"/>
        <v>0.20833333333333334</v>
      </c>
      <c r="Z35" s="76">
        <f t="shared" si="2"/>
        <v>0.20618556701030932</v>
      </c>
      <c r="AA35" s="76">
        <f t="shared" si="2"/>
        <v>3.6363636363636188E-2</v>
      </c>
      <c r="AB35" s="76">
        <f t="shared" si="2"/>
        <v>5.1792828685259105E-2</v>
      </c>
      <c r="AC35" s="76">
        <f t="shared" si="2"/>
        <v>3.5936420179682224E-2</v>
      </c>
      <c r="AD35" s="76">
        <f t="shared" si="2"/>
        <v>2.6622793897696697E-2</v>
      </c>
      <c r="AE35" s="76">
        <f t="shared" si="2"/>
        <v>6.4465053155395545E-3</v>
      </c>
      <c r="AF35" s="76">
        <f t="shared" si="2"/>
        <v>3.2564450474898261E-2</v>
      </c>
      <c r="AG35" s="76">
        <f t="shared" si="2"/>
        <v>1.8101092896174779E-2</v>
      </c>
      <c r="AH35" s="76">
        <f t="shared" si="2"/>
        <v>1.8181818181817794E-3</v>
      </c>
      <c r="AI35" s="76">
        <f t="shared" si="2"/>
        <v>2.4390243902439046E-2</v>
      </c>
      <c r="AJ35" s="76">
        <f t="shared" si="2"/>
        <v>2.4608501118568306E-2</v>
      </c>
      <c r="AK35" s="76">
        <f t="shared" si="2"/>
        <v>4.6875000000000042E-2</v>
      </c>
      <c r="AL35" s="76">
        <f t="shared" si="2"/>
        <v>4.5333333333333316E-2</v>
      </c>
      <c r="AM35" s="76">
        <f t="shared" si="2"/>
        <v>1.2820512820512832E-2</v>
      </c>
      <c r="AN35" s="76">
        <f t="shared" si="2"/>
        <v>3.1250000000000028E-2</v>
      </c>
      <c r="AO35" s="76">
        <f t="shared" si="2"/>
        <v>1.3698630136986415E-2</v>
      </c>
      <c r="AP35" s="76">
        <f t="shared" si="2"/>
        <v>0</v>
      </c>
      <c r="AQ35" s="76">
        <f t="shared" si="2"/>
        <v>2.4937655860349149E-2</v>
      </c>
      <c r="AR35" s="76">
        <f t="shared" si="2"/>
        <v>5.825242718446616E-2</v>
      </c>
      <c r="AS35" s="76">
        <f t="shared" si="2"/>
        <v>0.15023474178403756</v>
      </c>
      <c r="AT35" s="76">
        <f t="shared" si="2"/>
        <v>1.7142857142857158E-2</v>
      </c>
    </row>
    <row r="36" spans="1:46">
      <c r="A36" s="19" t="s">
        <v>212</v>
      </c>
      <c r="B36" s="76">
        <f>ABS(B26-B27)/B27</f>
        <v>0.12739673143739555</v>
      </c>
      <c r="C36" s="16"/>
      <c r="D36" s="16"/>
      <c r="E36" s="16"/>
      <c r="F36" s="16"/>
      <c r="G36" s="16"/>
      <c r="H36" s="16"/>
      <c r="I36" s="16"/>
      <c r="J36" s="16"/>
      <c r="K36" s="16"/>
      <c r="L36" s="16"/>
      <c r="M36" s="16"/>
      <c r="N36" s="16"/>
      <c r="O36" s="16"/>
      <c r="P36" s="16"/>
      <c r="Q36" s="16"/>
      <c r="R36" s="16"/>
      <c r="S36" s="16"/>
      <c r="T36" s="16"/>
      <c r="U36" s="16"/>
      <c r="V36" s="16"/>
      <c r="W36" s="16"/>
      <c r="X36" s="16"/>
      <c r="Y36" s="16"/>
      <c r="AC36" s="16"/>
    </row>
    <row r="37" spans="1:46">
      <c r="A37" s="19" t="s">
        <v>213</v>
      </c>
      <c r="B37" s="76"/>
      <c r="C37" s="76">
        <f>ABS(C28-C29)/C29</f>
        <v>9.2436974789915929E-2</v>
      </c>
      <c r="D37" s="76">
        <f t="shared" ref="D37:AT37" si="3">ABS(D28-D29)/D29</f>
        <v>0.12840809146877749</v>
      </c>
      <c r="E37" s="76">
        <f t="shared" si="3"/>
        <v>3.4569247546346785E-2</v>
      </c>
      <c r="F37" s="76">
        <f t="shared" si="3"/>
        <v>3.6567528035104824E-2</v>
      </c>
      <c r="G37" s="76">
        <f t="shared" si="3"/>
        <v>3.5347982589574833E-2</v>
      </c>
      <c r="H37" s="76">
        <f t="shared" si="3"/>
        <v>2.0866141732283509E-2</v>
      </c>
      <c r="I37" s="76">
        <f t="shared" si="3"/>
        <v>2.8792365909838763E-3</v>
      </c>
      <c r="J37" s="76">
        <f t="shared" si="3"/>
        <v>5.1159072741806554E-2</v>
      </c>
      <c r="K37" s="76">
        <f t="shared" si="3"/>
        <v>3.2441200324412004E-3</v>
      </c>
      <c r="L37" s="76">
        <f t="shared" si="3"/>
        <v>7.0532915360500903E-3</v>
      </c>
      <c r="M37" s="76">
        <f t="shared" si="3"/>
        <v>3.7399510660608336E-2</v>
      </c>
      <c r="N37" s="76">
        <f t="shared" si="3"/>
        <v>2.4122807017543858E-2</v>
      </c>
      <c r="O37" s="76">
        <f t="shared" si="3"/>
        <v>5.4063979108862409E-3</v>
      </c>
      <c r="P37" s="76">
        <f t="shared" si="3"/>
        <v>7.9912822375591136E-3</v>
      </c>
      <c r="Q37" s="76">
        <f t="shared" si="3"/>
        <v>2.727272727272723E-2</v>
      </c>
      <c r="R37" s="76">
        <f t="shared" si="3"/>
        <v>0.13311148086522451</v>
      </c>
      <c r="S37" s="76">
        <f t="shared" si="3"/>
        <v>4.9197860962566786E-2</v>
      </c>
      <c r="T37" s="76">
        <f t="shared" si="3"/>
        <v>5.3629823413995983E-2</v>
      </c>
      <c r="U37" s="76">
        <f t="shared" si="3"/>
        <v>1.0551366229893647E-2</v>
      </c>
      <c r="V37" s="76">
        <f t="shared" si="3"/>
        <v>2.1015761821366073E-2</v>
      </c>
      <c r="W37" s="76">
        <f t="shared" si="3"/>
        <v>1.0385756676557905E-2</v>
      </c>
      <c r="X37" s="76">
        <f t="shared" si="3"/>
        <v>2.5738798856053343E-2</v>
      </c>
      <c r="Y37" s="76">
        <f t="shared" si="3"/>
        <v>0.10526315789473695</v>
      </c>
      <c r="Z37" s="76">
        <f t="shared" si="3"/>
        <v>4.8859934853420238E-2</v>
      </c>
      <c r="AA37" s="76">
        <f t="shared" si="3"/>
        <v>0.11864406779661009</v>
      </c>
      <c r="AB37" s="76">
        <f t="shared" si="3"/>
        <v>6.3694267515923622E-3</v>
      </c>
      <c r="AC37" s="76">
        <f t="shared" si="3"/>
        <v>2.0706729687148297E-2</v>
      </c>
      <c r="AD37" s="76">
        <f t="shared" si="3"/>
        <v>1.3840830449827046E-2</v>
      </c>
      <c r="AE37" s="76">
        <f t="shared" si="3"/>
        <v>2.0509045014724472E-2</v>
      </c>
      <c r="AF37" s="76">
        <f t="shared" si="3"/>
        <v>2.5000000000000102E-2</v>
      </c>
      <c r="AG37" s="76">
        <f t="shared" si="3"/>
        <v>1.2452107279693505E-2</v>
      </c>
      <c r="AH37" s="76">
        <f t="shared" si="3"/>
        <v>1.0869565217391235E-2</v>
      </c>
      <c r="AI37" s="76">
        <f t="shared" si="3"/>
        <v>5.5045871559633072E-2</v>
      </c>
      <c r="AJ37" s="76">
        <f t="shared" si="3"/>
        <v>4.5248868778280583E-2</v>
      </c>
      <c r="AK37" s="76">
        <f t="shared" si="3"/>
        <v>1.5873015873015886E-2</v>
      </c>
      <c r="AL37" s="76">
        <f t="shared" si="3"/>
        <v>2.7472527472528108E-3</v>
      </c>
      <c r="AM37" s="76">
        <f t="shared" si="3"/>
        <v>0</v>
      </c>
      <c r="AN37" s="76">
        <f t="shared" si="3"/>
        <v>3.2258064516129059E-2</v>
      </c>
      <c r="AO37" s="76">
        <f t="shared" si="3"/>
        <v>6.8493150684931461E-2</v>
      </c>
      <c r="AP37" s="76">
        <f t="shared" si="3"/>
        <v>6.6666666666666541E-2</v>
      </c>
      <c r="AQ37" s="76">
        <f t="shared" si="3"/>
        <v>4.3181818181818217E-2</v>
      </c>
      <c r="AR37" s="76">
        <f t="shared" si="3"/>
        <v>5.401387512388503E-2</v>
      </c>
      <c r="AS37" s="76">
        <f t="shared" si="3"/>
        <v>1.7379679144385131E-2</v>
      </c>
      <c r="AT37" s="76">
        <f t="shared" si="3"/>
        <v>4.5662100456621044E-2</v>
      </c>
    </row>
    <row r="38" spans="1:46">
      <c r="B38" s="76"/>
      <c r="C38" s="20"/>
      <c r="D38" s="20"/>
      <c r="E38" s="20"/>
      <c r="F38" s="20"/>
      <c r="G38" s="20"/>
      <c r="H38" s="20"/>
      <c r="I38" s="20"/>
      <c r="J38" s="20"/>
      <c r="K38" s="20"/>
      <c r="L38" s="20"/>
      <c r="M38" s="20"/>
      <c r="N38" s="20"/>
      <c r="O38" s="20"/>
      <c r="P38" s="20"/>
      <c r="Q38" s="20"/>
      <c r="R38" s="20"/>
      <c r="S38" s="20"/>
      <c r="T38" s="20"/>
      <c r="U38" s="20"/>
      <c r="W38" s="20"/>
      <c r="Z38" s="20"/>
      <c r="AA38" s="20"/>
      <c r="AB38" s="20"/>
      <c r="AC38" s="20"/>
      <c r="AD38" s="20"/>
      <c r="AE38" s="20"/>
      <c r="AF38" s="20"/>
      <c r="AG38" s="20"/>
      <c r="AH38" s="20"/>
      <c r="AI38" s="20"/>
      <c r="AJ38" s="20"/>
      <c r="AK38" s="20"/>
      <c r="AL38" s="20"/>
      <c r="AM38" s="20"/>
      <c r="AN38" s="20"/>
      <c r="AO38" s="20"/>
      <c r="AP38" s="20"/>
      <c r="AQ38" s="20"/>
      <c r="AR38" s="20"/>
      <c r="AS38" s="20"/>
      <c r="AT38" s="20"/>
    </row>
    <row r="39" spans="1:46">
      <c r="A39" s="10"/>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row>
    <row r="40" spans="1:46">
      <c r="A40" s="87" t="s">
        <v>215</v>
      </c>
    </row>
    <row r="41" spans="1:46">
      <c r="A41" s="16" t="s">
        <v>223</v>
      </c>
      <c r="C41" s="3" t="s">
        <v>2</v>
      </c>
      <c r="D41" s="3" t="s">
        <v>3</v>
      </c>
      <c r="E41" s="4" t="s">
        <v>4</v>
      </c>
      <c r="F41" s="4" t="s">
        <v>5</v>
      </c>
      <c r="G41" s="5" t="s">
        <v>6</v>
      </c>
      <c r="H41" s="4" t="s">
        <v>7</v>
      </c>
      <c r="I41" s="4" t="s">
        <v>8</v>
      </c>
      <c r="J41" s="4" t="s">
        <v>9</v>
      </c>
      <c r="K41" s="4" t="s">
        <v>10</v>
      </c>
      <c r="L41" s="4" t="s">
        <v>11</v>
      </c>
      <c r="M41" s="4" t="s">
        <v>12</v>
      </c>
      <c r="N41" s="4" t="s">
        <v>13</v>
      </c>
      <c r="O41" s="5" t="s">
        <v>14</v>
      </c>
      <c r="P41" s="3" t="s">
        <v>15</v>
      </c>
      <c r="Q41" s="4" t="s">
        <v>16</v>
      </c>
      <c r="R41" s="4" t="s">
        <v>17</v>
      </c>
      <c r="S41" s="3" t="s">
        <v>18</v>
      </c>
      <c r="T41" s="3" t="s">
        <v>19</v>
      </c>
      <c r="U41" s="3" t="s">
        <v>20</v>
      </c>
      <c r="V41" s="3" t="s">
        <v>22</v>
      </c>
      <c r="W41" s="4" t="s">
        <v>23</v>
      </c>
      <c r="X41" s="3" t="s">
        <v>24</v>
      </c>
      <c r="Y41" s="4" t="s">
        <v>27</v>
      </c>
      <c r="Z41" s="3" t="s">
        <v>29</v>
      </c>
      <c r="AA41" s="3" t="s">
        <v>31</v>
      </c>
      <c r="AB41" s="3" t="s">
        <v>32</v>
      </c>
      <c r="AC41" s="4" t="s">
        <v>33</v>
      </c>
      <c r="AD41" s="3" t="s">
        <v>34</v>
      </c>
      <c r="AE41" s="3" t="s">
        <v>35</v>
      </c>
      <c r="AF41" s="3" t="s">
        <v>36</v>
      </c>
      <c r="AG41" s="3" t="s">
        <v>37</v>
      </c>
      <c r="AH41" s="3" t="s">
        <v>38</v>
      </c>
      <c r="AI41" s="3" t="s">
        <v>39</v>
      </c>
      <c r="AJ41" s="3" t="s">
        <v>40</v>
      </c>
      <c r="AK41" s="3" t="s">
        <v>41</v>
      </c>
      <c r="AL41" s="3" t="s">
        <v>42</v>
      </c>
      <c r="AM41" s="3" t="s">
        <v>43</v>
      </c>
      <c r="AN41" s="3" t="s">
        <v>45</v>
      </c>
      <c r="AO41" s="3" t="s">
        <v>46</v>
      </c>
      <c r="AP41" s="3" t="s">
        <v>47</v>
      </c>
      <c r="AQ41" s="4" t="s">
        <v>51</v>
      </c>
      <c r="AR41" s="4" t="s">
        <v>52</v>
      </c>
      <c r="AS41" s="3" t="s">
        <v>54</v>
      </c>
      <c r="AT41" s="3" t="s">
        <v>55</v>
      </c>
    </row>
    <row r="42" spans="1:46">
      <c r="A42" s="10" t="s">
        <v>203</v>
      </c>
      <c r="C42" s="74">
        <v>0.82034436266284338</v>
      </c>
      <c r="D42" s="74"/>
      <c r="E42" s="75">
        <v>0.9877591948321508</v>
      </c>
      <c r="F42" s="74">
        <v>0.92622453947511829</v>
      </c>
      <c r="G42" s="75">
        <v>0.92370909234694987</v>
      </c>
      <c r="H42" s="75">
        <v>0.96758708059453857</v>
      </c>
      <c r="I42" s="75">
        <v>0.95132209967014936</v>
      </c>
      <c r="J42" s="75">
        <v>0.96414733488521431</v>
      </c>
      <c r="K42" s="74">
        <v>0.9862265224083625</v>
      </c>
      <c r="L42" s="74">
        <v>1.0205516470156379</v>
      </c>
      <c r="M42" s="74">
        <v>0.88647144029016378</v>
      </c>
      <c r="N42" s="74">
        <v>0.97600296240532902</v>
      </c>
      <c r="O42" s="74">
        <v>0.98015677812371416</v>
      </c>
      <c r="P42" s="74">
        <v>1.0115591535191375</v>
      </c>
      <c r="Q42" s="74"/>
      <c r="R42" s="74">
        <v>0.86763859335696591</v>
      </c>
      <c r="S42" s="74">
        <v>1.0790388444546073</v>
      </c>
      <c r="T42" s="74">
        <v>0.83896467443042189</v>
      </c>
      <c r="U42" s="74"/>
      <c r="V42" s="76">
        <v>0.95266563500878243</v>
      </c>
      <c r="W42" s="74">
        <v>0.85233708040472378</v>
      </c>
      <c r="X42" s="76">
        <v>0.91770023757500963</v>
      </c>
      <c r="Y42" s="76">
        <v>1.0263132717228278</v>
      </c>
      <c r="Z42" s="76"/>
      <c r="AA42" s="76"/>
      <c r="AB42" s="76">
        <v>1.0336904395521755</v>
      </c>
      <c r="AC42" s="74">
        <v>0.93073746236888533</v>
      </c>
      <c r="AD42" s="76">
        <v>0.96877407934624671</v>
      </c>
      <c r="AE42" s="76">
        <v>0.95951774767073816</v>
      </c>
      <c r="AF42" s="76">
        <v>0.95069714068676858</v>
      </c>
      <c r="AG42" s="76">
        <v>1.0147152459356688</v>
      </c>
      <c r="AH42" s="76">
        <v>1.0024237799211211</v>
      </c>
      <c r="AI42" s="76">
        <v>0.95949361840250236</v>
      </c>
      <c r="AJ42" s="76">
        <v>0.98037691443689101</v>
      </c>
      <c r="AK42" s="76">
        <v>0.97610002211764801</v>
      </c>
      <c r="AL42" s="76">
        <v>0.91713164192880459</v>
      </c>
      <c r="AM42" s="76">
        <v>0.93835299544102946</v>
      </c>
      <c r="AN42" s="76">
        <v>0.92452064267519851</v>
      </c>
      <c r="AO42" s="76">
        <v>0.95298061561214087</v>
      </c>
      <c r="AP42" s="76">
        <v>0.96897379403929873</v>
      </c>
      <c r="AQ42" s="76"/>
      <c r="AR42" s="76">
        <v>0.8767762853621357</v>
      </c>
      <c r="AS42" s="76">
        <v>0.87641924569554197</v>
      </c>
      <c r="AT42" s="76">
        <v>0.94411592297563474</v>
      </c>
    </row>
    <row r="43" spans="1:46">
      <c r="A43" s="10" t="s">
        <v>204</v>
      </c>
      <c r="C43" s="74">
        <v>9.3205023424998978E-2</v>
      </c>
      <c r="D43" s="74"/>
      <c r="E43" s="75">
        <v>4.7142711433856718E-2</v>
      </c>
      <c r="F43" s="74">
        <v>6.3959716529518457E-2</v>
      </c>
      <c r="G43" s="75">
        <v>5.1633796951900422E-2</v>
      </c>
      <c r="H43" s="75">
        <v>6.7139446967045768E-2</v>
      </c>
      <c r="I43" s="75">
        <v>1.1930139558235145E-2</v>
      </c>
      <c r="J43" s="75">
        <v>2.0444657879806549E-2</v>
      </c>
      <c r="K43" s="74">
        <v>1.150525724319596E-2</v>
      </c>
      <c r="L43" s="74">
        <v>1.5673974387182679E-2</v>
      </c>
      <c r="M43" s="74">
        <v>3.625161743852446E-2</v>
      </c>
      <c r="N43" s="74">
        <v>1.5272040071879994E-2</v>
      </c>
      <c r="O43" s="74">
        <v>2.4918701739100269E-2</v>
      </c>
      <c r="P43" s="74">
        <v>2.240970880216429E-2</v>
      </c>
      <c r="Q43" s="74"/>
      <c r="R43" s="74">
        <v>1.1245679307667927E-2</v>
      </c>
      <c r="S43" s="74">
        <v>1.4132869650708514E-2</v>
      </c>
      <c r="T43" s="74">
        <v>5.8931816388269165E-2</v>
      </c>
      <c r="U43" s="74"/>
      <c r="V43" s="76">
        <v>2.4645192393151286E-2</v>
      </c>
      <c r="W43" s="74">
        <v>5.3258249260432163E-2</v>
      </c>
      <c r="X43" s="76">
        <v>2.769203368901639E-2</v>
      </c>
      <c r="Y43" s="76">
        <v>2.7951283831328722E-2</v>
      </c>
      <c r="Z43" s="76"/>
      <c r="AA43" s="76"/>
      <c r="AB43" s="76">
        <v>3.36454042165883E-2</v>
      </c>
      <c r="AC43" s="74">
        <v>3.9948838618402364E-2</v>
      </c>
      <c r="AD43" s="76">
        <v>4.4674060434859296E-2</v>
      </c>
      <c r="AE43" s="76">
        <v>5.016943964539089E-2</v>
      </c>
      <c r="AF43" s="76">
        <v>4.7196701950380775E-2</v>
      </c>
      <c r="AG43" s="76">
        <v>4.423133207796183E-2</v>
      </c>
      <c r="AH43" s="76">
        <v>5.5750927528167286E-2</v>
      </c>
      <c r="AI43" s="76">
        <v>5.7351690677066032E-2</v>
      </c>
      <c r="AJ43" s="76">
        <v>5.6672061433308996E-2</v>
      </c>
      <c r="AK43" s="76">
        <v>5.0293998259178976E-2</v>
      </c>
      <c r="AL43" s="76">
        <v>5.9659253561173582E-2</v>
      </c>
      <c r="AM43" s="76">
        <v>2.1047719505012576E-2</v>
      </c>
      <c r="AN43" s="76">
        <v>2.2478190477027295E-2</v>
      </c>
      <c r="AO43" s="76">
        <v>2.5792488446858511E-2</v>
      </c>
      <c r="AP43" s="76">
        <v>5.0452616786712819E-2</v>
      </c>
      <c r="AQ43" s="76"/>
      <c r="AR43" s="76">
        <v>2.848627681718342E-2</v>
      </c>
      <c r="AS43" s="76">
        <v>1.9801225082846971E-2</v>
      </c>
      <c r="AT43" s="76">
        <v>3.2078151788073044E-2</v>
      </c>
    </row>
    <row r="44" spans="1:46">
      <c r="A44" s="10"/>
    </row>
    <row r="45" spans="1:46">
      <c r="A45" s="10" t="s">
        <v>217</v>
      </c>
      <c r="C45" s="3" t="s">
        <v>2</v>
      </c>
      <c r="D45" s="3" t="s">
        <v>3</v>
      </c>
      <c r="E45" s="4" t="s">
        <v>4</v>
      </c>
      <c r="F45" s="4" t="s">
        <v>5</v>
      </c>
      <c r="G45" s="5" t="s">
        <v>6</v>
      </c>
      <c r="H45" s="4" t="s">
        <v>7</v>
      </c>
      <c r="I45" s="4" t="s">
        <v>8</v>
      </c>
      <c r="J45" s="4" t="s">
        <v>9</v>
      </c>
      <c r="K45" s="4" t="s">
        <v>10</v>
      </c>
      <c r="L45" s="4" t="s">
        <v>11</v>
      </c>
      <c r="M45" s="4" t="s">
        <v>12</v>
      </c>
      <c r="N45" s="4" t="s">
        <v>13</v>
      </c>
      <c r="O45" s="5" t="s">
        <v>14</v>
      </c>
      <c r="P45" s="3" t="s">
        <v>15</v>
      </c>
      <c r="Q45" s="4" t="s">
        <v>16</v>
      </c>
      <c r="R45" s="4" t="s">
        <v>17</v>
      </c>
      <c r="S45" s="3" t="s">
        <v>18</v>
      </c>
      <c r="T45" s="3" t="s">
        <v>19</v>
      </c>
      <c r="U45" s="3" t="s">
        <v>20</v>
      </c>
      <c r="V45" s="3" t="s">
        <v>22</v>
      </c>
      <c r="W45" s="4" t="s">
        <v>23</v>
      </c>
      <c r="X45" s="3" t="s">
        <v>24</v>
      </c>
      <c r="Y45" s="4" t="s">
        <v>27</v>
      </c>
      <c r="Z45" s="3" t="s">
        <v>29</v>
      </c>
      <c r="AA45" s="3" t="s">
        <v>31</v>
      </c>
      <c r="AB45" s="3" t="s">
        <v>32</v>
      </c>
      <c r="AC45" s="4" t="s">
        <v>33</v>
      </c>
      <c r="AD45" s="3" t="s">
        <v>34</v>
      </c>
      <c r="AE45" s="3" t="s">
        <v>35</v>
      </c>
      <c r="AF45" s="3" t="s">
        <v>36</v>
      </c>
      <c r="AG45" s="3" t="s">
        <v>37</v>
      </c>
      <c r="AH45" s="3" t="s">
        <v>38</v>
      </c>
      <c r="AI45" s="3" t="s">
        <v>39</v>
      </c>
      <c r="AJ45" s="3" t="s">
        <v>40</v>
      </c>
      <c r="AK45" s="3" t="s">
        <v>41</v>
      </c>
      <c r="AL45" s="3" t="s">
        <v>42</v>
      </c>
      <c r="AM45" s="3" t="s">
        <v>43</v>
      </c>
      <c r="AN45" s="3" t="s">
        <v>45</v>
      </c>
      <c r="AO45" s="3" t="s">
        <v>46</v>
      </c>
      <c r="AP45" s="3" t="s">
        <v>47</v>
      </c>
      <c r="AQ45" s="4" t="s">
        <v>51</v>
      </c>
      <c r="AR45" s="4" t="s">
        <v>52</v>
      </c>
      <c r="AS45" s="3" t="s">
        <v>54</v>
      </c>
      <c r="AT45" s="3" t="s">
        <v>55</v>
      </c>
    </row>
    <row r="46" spans="1:46">
      <c r="A46" s="10" t="s">
        <v>203</v>
      </c>
      <c r="C46" s="74">
        <v>0.97335394412827003</v>
      </c>
      <c r="E46" s="75">
        <v>1.0898954575722899</v>
      </c>
      <c r="F46" s="74">
        <v>1.02006803373101</v>
      </c>
      <c r="G46" s="75">
        <v>0.95851100473127204</v>
      </c>
      <c r="H46" s="75">
        <v>0.76314346876917283</v>
      </c>
      <c r="I46" s="75">
        <v>1.0012516893874828</v>
      </c>
      <c r="J46" s="75">
        <v>0.99553574886939844</v>
      </c>
      <c r="K46" s="74">
        <v>0.81263419283300631</v>
      </c>
      <c r="L46" s="74">
        <v>0.98448734721188513</v>
      </c>
      <c r="M46" s="74">
        <v>0.86734718716960768</v>
      </c>
      <c r="N46" s="74">
        <v>0.85266787427248369</v>
      </c>
      <c r="O46" s="74">
        <v>0.957977466074037</v>
      </c>
      <c r="P46" s="74">
        <v>0.93789932414181354</v>
      </c>
      <c r="Q46" s="74">
        <v>1.003961068851063</v>
      </c>
      <c r="R46" s="74">
        <v>0.92966846773919964</v>
      </c>
      <c r="S46" s="74">
        <v>1.0369980385959308</v>
      </c>
      <c r="T46" s="74"/>
      <c r="U46" s="74">
        <v>0.82292202979536011</v>
      </c>
      <c r="V46" s="76">
        <v>0.95764645280708438</v>
      </c>
      <c r="W46" s="74">
        <v>0.97703946393716057</v>
      </c>
      <c r="X46" s="76">
        <v>0.99859004285011144</v>
      </c>
      <c r="Y46" s="76">
        <v>1.0288079851906831</v>
      </c>
      <c r="Z46" s="76"/>
      <c r="AA46" s="76">
        <v>0.98594540921511675</v>
      </c>
      <c r="AB46" s="76">
        <v>0.44920207020688419</v>
      </c>
      <c r="AC46" s="74">
        <v>0.87672195380233064</v>
      </c>
      <c r="AD46" s="76">
        <v>0.84868767994385474</v>
      </c>
      <c r="AE46" s="76">
        <v>0.93328055937906962</v>
      </c>
      <c r="AF46" s="76"/>
      <c r="AG46" s="76">
        <v>1.0452506189885664</v>
      </c>
      <c r="AH46" s="76">
        <v>0.97920118081558472</v>
      </c>
      <c r="AI46" s="76">
        <v>1.007906148527635</v>
      </c>
      <c r="AJ46" s="76"/>
      <c r="AK46" s="76">
        <v>0.86170531932883532</v>
      </c>
      <c r="AL46" s="76">
        <v>0.89430288605771002</v>
      </c>
      <c r="AM46" s="76"/>
      <c r="AN46" s="76"/>
      <c r="AO46" s="76">
        <v>0.92238228162748326</v>
      </c>
      <c r="AP46" s="76">
        <v>0.63884624788811628</v>
      </c>
      <c r="AQ46" s="76"/>
      <c r="AR46" s="76">
        <v>1.0891735639863926</v>
      </c>
      <c r="AS46" s="76">
        <v>0.83598703968195276</v>
      </c>
      <c r="AT46" s="76">
        <v>0.88197320959601211</v>
      </c>
    </row>
    <row r="48" spans="1:46">
      <c r="A48" s="10" t="s">
        <v>218</v>
      </c>
      <c r="C48" s="3" t="s">
        <v>2</v>
      </c>
      <c r="D48" s="3" t="s">
        <v>3</v>
      </c>
      <c r="E48" s="4" t="s">
        <v>4</v>
      </c>
      <c r="F48" s="4" t="s">
        <v>5</v>
      </c>
      <c r="G48" s="5" t="s">
        <v>6</v>
      </c>
      <c r="H48" s="4" t="s">
        <v>7</v>
      </c>
      <c r="I48" s="4" t="s">
        <v>8</v>
      </c>
      <c r="J48" s="4" t="s">
        <v>9</v>
      </c>
      <c r="K48" s="4" t="s">
        <v>10</v>
      </c>
      <c r="L48" s="4" t="s">
        <v>11</v>
      </c>
      <c r="M48" s="4" t="s">
        <v>12</v>
      </c>
      <c r="N48" s="4" t="s">
        <v>13</v>
      </c>
      <c r="O48" s="5" t="s">
        <v>14</v>
      </c>
      <c r="P48" s="3" t="s">
        <v>15</v>
      </c>
      <c r="Q48" s="4" t="s">
        <v>16</v>
      </c>
      <c r="R48" s="4" t="s">
        <v>17</v>
      </c>
      <c r="S48" s="3" t="s">
        <v>18</v>
      </c>
      <c r="T48" s="3" t="s">
        <v>19</v>
      </c>
      <c r="U48" s="3" t="s">
        <v>20</v>
      </c>
      <c r="V48" s="3" t="s">
        <v>22</v>
      </c>
      <c r="W48" s="4" t="s">
        <v>23</v>
      </c>
      <c r="X48" s="3" t="s">
        <v>24</v>
      </c>
      <c r="Y48" s="4" t="s">
        <v>27</v>
      </c>
      <c r="Z48" s="3" t="s">
        <v>29</v>
      </c>
      <c r="AA48" s="3" t="s">
        <v>31</v>
      </c>
      <c r="AB48" s="3" t="s">
        <v>32</v>
      </c>
      <c r="AC48" s="4" t="s">
        <v>33</v>
      </c>
      <c r="AD48" s="3" t="s">
        <v>34</v>
      </c>
      <c r="AE48" s="3" t="s">
        <v>35</v>
      </c>
      <c r="AF48" s="3" t="s">
        <v>36</v>
      </c>
      <c r="AG48" s="3" t="s">
        <v>37</v>
      </c>
      <c r="AH48" s="3" t="s">
        <v>38</v>
      </c>
      <c r="AI48" s="3" t="s">
        <v>39</v>
      </c>
      <c r="AJ48" s="3" t="s">
        <v>40</v>
      </c>
      <c r="AK48" s="3" t="s">
        <v>41</v>
      </c>
      <c r="AL48" s="3" t="s">
        <v>42</v>
      </c>
      <c r="AM48" s="3" t="s">
        <v>43</v>
      </c>
      <c r="AN48" s="3" t="s">
        <v>45</v>
      </c>
      <c r="AO48" s="3" t="s">
        <v>46</v>
      </c>
      <c r="AP48" s="3" t="s">
        <v>47</v>
      </c>
      <c r="AQ48" s="4" t="s">
        <v>51</v>
      </c>
      <c r="AR48" s="4" t="s">
        <v>52</v>
      </c>
      <c r="AS48" s="3" t="s">
        <v>54</v>
      </c>
      <c r="AT48" s="3" t="s">
        <v>55</v>
      </c>
    </row>
    <row r="49" spans="1:46">
      <c r="A49" s="10" t="s">
        <v>203</v>
      </c>
      <c r="C49" s="74">
        <v>0.99302027342781096</v>
      </c>
      <c r="E49" s="75">
        <v>1.0723956892633499</v>
      </c>
      <c r="F49" s="75">
        <v>0.99759722496870595</v>
      </c>
      <c r="G49" s="74">
        <v>0.969713299388414</v>
      </c>
      <c r="H49" s="75">
        <v>1.1814992777438524</v>
      </c>
      <c r="I49" s="75">
        <v>1.0171238450430069</v>
      </c>
      <c r="J49" s="75">
        <v>1.041526854053126</v>
      </c>
      <c r="K49" s="74">
        <v>0.88452845114013878</v>
      </c>
      <c r="L49" s="74">
        <v>0.97259694535574837</v>
      </c>
      <c r="M49" s="74">
        <v>0.88655940197962646</v>
      </c>
      <c r="N49" s="74">
        <v>0.8954400469873055</v>
      </c>
      <c r="O49" s="74">
        <v>1.003523206223037</v>
      </c>
      <c r="P49" s="74">
        <v>1.0318601314040092</v>
      </c>
      <c r="Q49" s="74">
        <v>1.0995859543992503</v>
      </c>
      <c r="R49" s="74">
        <v>0.9338412136584292</v>
      </c>
      <c r="S49" s="74">
        <v>0.9686461581264959</v>
      </c>
      <c r="T49" s="74"/>
      <c r="U49" s="74">
        <v>0.83073045306785076</v>
      </c>
      <c r="V49" s="76">
        <v>0.96036595127291779</v>
      </c>
      <c r="W49" s="74">
        <v>0.93243858582277939</v>
      </c>
      <c r="X49" s="76">
        <v>0.88015676982940094</v>
      </c>
      <c r="Y49" s="76"/>
      <c r="Z49" s="76"/>
      <c r="AA49" s="76">
        <v>0.89175257500413441</v>
      </c>
      <c r="AB49" s="76">
        <v>0.96144111610075422</v>
      </c>
      <c r="AC49" s="74">
        <v>0.91107820154821861</v>
      </c>
      <c r="AD49" s="76">
        <v>0.88012348260860207</v>
      </c>
      <c r="AE49" s="76">
        <v>0.94913640923744846</v>
      </c>
      <c r="AF49" s="76"/>
      <c r="AG49" s="76">
        <v>0.98405327387223496</v>
      </c>
      <c r="AH49" s="76">
        <v>0.98794616753769915</v>
      </c>
      <c r="AI49" s="76">
        <v>0.8946351356244836</v>
      </c>
      <c r="AJ49" s="76"/>
      <c r="AK49" s="76">
        <v>0.79987893772545404</v>
      </c>
      <c r="AL49" s="76">
        <v>0.93547568464397068</v>
      </c>
      <c r="AM49" s="76"/>
      <c r="AN49" s="76"/>
      <c r="AO49" s="76"/>
      <c r="AP49" s="76">
        <v>0.89496792702330252</v>
      </c>
      <c r="AQ49" s="76"/>
      <c r="AR49" s="76">
        <v>1.0169544841728726</v>
      </c>
      <c r="AS49" s="76">
        <v>0.878859928187529</v>
      </c>
      <c r="AT49" s="76">
        <v>0.88308195884671747</v>
      </c>
    </row>
    <row r="51" spans="1:46">
      <c r="A51" s="10" t="s">
        <v>219</v>
      </c>
      <c r="C51" s="3" t="s">
        <v>2</v>
      </c>
      <c r="D51" s="3" t="s">
        <v>3</v>
      </c>
      <c r="E51" s="4" t="s">
        <v>4</v>
      </c>
      <c r="F51" s="4" t="s">
        <v>5</v>
      </c>
      <c r="G51" s="5" t="s">
        <v>6</v>
      </c>
      <c r="H51" s="4" t="s">
        <v>7</v>
      </c>
      <c r="I51" s="4" t="s">
        <v>8</v>
      </c>
      <c r="J51" s="4" t="s">
        <v>9</v>
      </c>
      <c r="K51" s="4" t="s">
        <v>10</v>
      </c>
      <c r="L51" s="4" t="s">
        <v>11</v>
      </c>
      <c r="M51" s="4" t="s">
        <v>12</v>
      </c>
      <c r="N51" s="4" t="s">
        <v>13</v>
      </c>
      <c r="O51" s="5" t="s">
        <v>14</v>
      </c>
      <c r="P51" s="3" t="s">
        <v>15</v>
      </c>
      <c r="Q51" s="4" t="s">
        <v>16</v>
      </c>
      <c r="R51" s="4" t="s">
        <v>17</v>
      </c>
      <c r="S51" s="3" t="s">
        <v>18</v>
      </c>
      <c r="T51" s="3" t="s">
        <v>19</v>
      </c>
      <c r="U51" s="3" t="s">
        <v>20</v>
      </c>
      <c r="V51" s="3" t="s">
        <v>22</v>
      </c>
      <c r="W51" s="4" t="s">
        <v>23</v>
      </c>
      <c r="X51" s="3" t="s">
        <v>24</v>
      </c>
      <c r="Y51" s="4" t="s">
        <v>27</v>
      </c>
      <c r="Z51" s="3" t="s">
        <v>29</v>
      </c>
      <c r="AA51" s="3" t="s">
        <v>31</v>
      </c>
      <c r="AB51" s="3" t="s">
        <v>32</v>
      </c>
      <c r="AC51" s="4" t="s">
        <v>33</v>
      </c>
      <c r="AD51" s="3" t="s">
        <v>34</v>
      </c>
      <c r="AE51" s="3" t="s">
        <v>35</v>
      </c>
      <c r="AF51" s="3" t="s">
        <v>36</v>
      </c>
      <c r="AG51" s="3" t="s">
        <v>37</v>
      </c>
      <c r="AH51" s="3" t="s">
        <v>38</v>
      </c>
      <c r="AI51" s="3" t="s">
        <v>39</v>
      </c>
      <c r="AJ51" s="3" t="s">
        <v>40</v>
      </c>
      <c r="AK51" s="3" t="s">
        <v>41</v>
      </c>
      <c r="AL51" s="3" t="s">
        <v>42</v>
      </c>
      <c r="AM51" s="3" t="s">
        <v>43</v>
      </c>
      <c r="AN51" s="3" t="s">
        <v>45</v>
      </c>
      <c r="AO51" s="3" t="s">
        <v>46</v>
      </c>
      <c r="AP51" s="3" t="s">
        <v>47</v>
      </c>
      <c r="AQ51" s="4" t="s">
        <v>51</v>
      </c>
      <c r="AR51" s="4" t="s">
        <v>52</v>
      </c>
      <c r="AS51" s="3" t="s">
        <v>54</v>
      </c>
      <c r="AT51" s="3" t="s">
        <v>55</v>
      </c>
    </row>
    <row r="52" spans="1:46">
      <c r="A52" s="10" t="s">
        <v>203</v>
      </c>
      <c r="C52" s="74">
        <v>0.893921340933577</v>
      </c>
      <c r="D52" s="74">
        <v>1.10804590758309</v>
      </c>
      <c r="E52" s="75">
        <v>1.0129034189094099</v>
      </c>
      <c r="F52" s="75">
        <v>0.92257927768407499</v>
      </c>
      <c r="G52" s="74">
        <v>0.91826021542119896</v>
      </c>
      <c r="H52" s="75">
        <v>0.97165207435401191</v>
      </c>
      <c r="I52" s="75">
        <v>1.0108030631680425</v>
      </c>
      <c r="J52" s="75">
        <v>1.0172677845862441</v>
      </c>
      <c r="K52" s="74">
        <v>0.78512785901167514</v>
      </c>
      <c r="L52" s="74">
        <v>0.98931580939462638</v>
      </c>
      <c r="M52" s="74">
        <v>0.99095052772844938</v>
      </c>
      <c r="N52" s="74">
        <v>0.96756250723649007</v>
      </c>
      <c r="O52" s="74">
        <v>0.99944501685806675</v>
      </c>
      <c r="P52" s="74">
        <v>1.0134235191547907</v>
      </c>
      <c r="Q52" s="74">
        <v>0.96375724503661286</v>
      </c>
      <c r="R52" s="74">
        <v>0.98913490262584391</v>
      </c>
      <c r="S52" s="74">
        <v>1.0390606296439333</v>
      </c>
      <c r="T52" s="74">
        <v>0.97882564571932407</v>
      </c>
      <c r="U52" s="74">
        <v>0.91223399930598137</v>
      </c>
      <c r="V52" s="76"/>
      <c r="W52" s="74">
        <v>0.88513664810503556</v>
      </c>
      <c r="X52" s="76"/>
      <c r="Y52" s="76"/>
      <c r="Z52" s="76">
        <v>1.0259344128144641</v>
      </c>
      <c r="AA52" s="76">
        <v>1.02641836323189</v>
      </c>
      <c r="AB52" s="76">
        <v>0.78440199885969153</v>
      </c>
      <c r="AC52" s="74">
        <v>0.95877856436320608</v>
      </c>
      <c r="AD52" s="76">
        <v>0.88944548325049122</v>
      </c>
      <c r="AE52" s="76">
        <v>0.84218170909251677</v>
      </c>
      <c r="AF52" s="76"/>
      <c r="AG52" s="76"/>
      <c r="AH52" s="76">
        <v>0.96880925021951303</v>
      </c>
      <c r="AI52" s="76">
        <v>0.81471790173326974</v>
      </c>
      <c r="AJ52" s="76"/>
      <c r="AK52" s="76"/>
      <c r="AL52" s="76"/>
      <c r="AM52" s="76"/>
      <c r="AN52" s="76"/>
      <c r="AO52" s="76">
        <v>0.8165470096476537</v>
      </c>
      <c r="AP52" s="76"/>
      <c r="AQ52" s="76">
        <v>0.95566765112372987</v>
      </c>
      <c r="AR52" s="76">
        <v>1.0029736174399377</v>
      </c>
      <c r="AS52" s="76">
        <v>0.80366256505216693</v>
      </c>
      <c r="AT52" s="76">
        <v>0.80572258229285187</v>
      </c>
    </row>
    <row r="53" spans="1:46">
      <c r="A53" s="10"/>
      <c r="D53" s="78"/>
      <c r="E53" s="79"/>
      <c r="F53" s="79"/>
      <c r="G53" s="78"/>
      <c r="H53" s="79"/>
      <c r="I53" s="79"/>
      <c r="J53" s="79"/>
      <c r="K53" s="78"/>
      <c r="L53" s="78"/>
      <c r="M53" s="78"/>
    </row>
    <row r="54" spans="1:46">
      <c r="D54" s="78"/>
      <c r="E54" s="79"/>
      <c r="F54" s="79"/>
      <c r="G54" s="78"/>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row>
    <row r="55" spans="1:46">
      <c r="D55" s="78"/>
      <c r="E55" s="79"/>
      <c r="F55" s="79"/>
      <c r="G55" s="78"/>
    </row>
    <row r="56" spans="1:46">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row>
  </sheetData>
  <printOptions horizontalCentered="1" gridLines="1" gridLinesSet="0"/>
  <pageMargins left="0.59055118110236227" right="0.59055118110236227" top="0.98425196850393704" bottom="0.98425196850393704" header="0.51181102362204722" footer="0.51181102362204722"/>
  <pageSetup paperSize="9" scale="75" fitToWidth="4" orientation="landscape" horizontalDpi="4294967292" r:id="rId1"/>
  <headerFooter alignWithMargins="0">
    <oddHeader>&amp;L&amp;"Arial,Regular"Report Number: 30337/1&amp;C&amp;"Arial,Regular"British Geological Survey
ANALYSIS REPORT&amp;R&amp;"Arial,Regular"Report date: 05 April 2024</oddHeader>
    <oddFooter>&amp;L&amp;"Arial,Regular"Status: Complete&amp;C&amp;"Arial,Regular"Page &amp;P of &amp;N&amp;R&amp;"Arial,Regular"The number of significant figures quoted may not be representative of the actual uncertainty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43</vt:i4>
      </vt:variant>
    </vt:vector>
  </HeadingPairs>
  <TitlesOfParts>
    <vt:vector size="50" baseType="lpstr">
      <vt:lpstr>Table of Contents</vt:lpstr>
      <vt:lpstr>Supplementary Table 1</vt:lpstr>
      <vt:lpstr>Supplementary Table 2</vt:lpstr>
      <vt:lpstr>Supplementary Table 3</vt:lpstr>
      <vt:lpstr>Supplementary Table 4</vt:lpstr>
      <vt:lpstr>Supplementary Table 5</vt:lpstr>
      <vt:lpstr>Supplementary Table 6</vt:lpstr>
      <vt:lpstr>'Supplementary Table 5'!_Cat1</vt:lpstr>
      <vt:lpstr>'Supplementary Table 5'!_Cat2</vt:lpstr>
      <vt:lpstr>'Supplementary Table 5'!_HPO4</vt:lpstr>
      <vt:lpstr>'Supplementary Table 5'!_NO2</vt:lpstr>
      <vt:lpstr>'Supplementary Table 5'!_NO3</vt:lpstr>
      <vt:lpstr>'Supplementary Table 5'!_SO4</vt:lpstr>
      <vt:lpstr>'Supplementary Table 5'!Ba</vt:lpstr>
      <vt:lpstr>'Supplementary Table 6'!Ba</vt:lpstr>
      <vt:lpstr>'Supplementary Table 5'!Br</vt:lpstr>
      <vt:lpstr>'Supplementary Table 5'!Ca</vt:lpstr>
      <vt:lpstr>'Supplementary Table 6'!Ca</vt:lpstr>
      <vt:lpstr>'Supplementary Table 5'!Cd</vt:lpstr>
      <vt:lpstr>'Supplementary Table 6'!Cd</vt:lpstr>
      <vt:lpstr>'Supplementary Table 5'!Cl</vt:lpstr>
      <vt:lpstr>'Supplementary Table 5'!Co</vt:lpstr>
      <vt:lpstr>'Supplementary Table 6'!Co</vt:lpstr>
      <vt:lpstr>'Supplementary Table 5'!Cu</vt:lpstr>
      <vt:lpstr>'Supplementary Table 6'!Cu</vt:lpstr>
      <vt:lpstr>'Supplementary Table 5'!F</vt:lpstr>
      <vt:lpstr>'Supplementary Table 5'!K</vt:lpstr>
      <vt:lpstr>'Supplementary Table 6'!K</vt:lpstr>
      <vt:lpstr>'Supplementary Table 5'!Li</vt:lpstr>
      <vt:lpstr>'Supplementary Table 6'!Li</vt:lpstr>
      <vt:lpstr>'Supplementary Table 5'!Mg</vt:lpstr>
      <vt:lpstr>'Supplementary Table 6'!Mg</vt:lpstr>
      <vt:lpstr>'Supplementary Table 5'!Mn</vt:lpstr>
      <vt:lpstr>'Supplementary Table 6'!Mn</vt:lpstr>
      <vt:lpstr>'Supplementary Table 5'!Na</vt:lpstr>
      <vt:lpstr>'Supplementary Table 6'!Na</vt:lpstr>
      <vt:lpstr>'Supplementary Table 5'!Pb</vt:lpstr>
      <vt:lpstr>'Supplementary Table 6'!Pb</vt:lpstr>
      <vt:lpstr>'Supplementary Table 5'!Print_Area</vt:lpstr>
      <vt:lpstr>'Supplementary Table 6'!Print_Area</vt:lpstr>
      <vt:lpstr>'Supplementary Table 5'!Print_Titles</vt:lpstr>
      <vt:lpstr>'Supplementary Table 6'!Print_Titles</vt:lpstr>
      <vt:lpstr>'Supplementary Table 5'!Si</vt:lpstr>
      <vt:lpstr>'Supplementary Table 5'!Sr</vt:lpstr>
      <vt:lpstr>'Supplementary Table 6'!Sr</vt:lpstr>
      <vt:lpstr>'Supplementary Table 5'!Total_Fe</vt:lpstr>
      <vt:lpstr>'Supplementary Table 6'!Total_Fe</vt:lpstr>
      <vt:lpstr>'Supplementary Table 5'!Total_S</vt:lpstr>
      <vt:lpstr>'Supplementary Table 5'!Zn</vt:lpstr>
      <vt:lpstr>'Supplementary Table 6'!Zn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Elliott Hamilton - BGS</dc:creator>
  <cp:lastModifiedBy>David King - BGS</cp:lastModifiedBy>
  <cp:lastPrinted>2024-04-05T11:45:50Z</cp:lastPrinted>
  <dcterms:created xsi:type="dcterms:W3CDTF">2024-04-05T09:40:10Z</dcterms:created>
  <dcterms:modified xsi:type="dcterms:W3CDTF">2024-07-31T16:00:17Z</dcterms:modified>
</cp:coreProperties>
</file>