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E:\HD_completo\3. Works\6. Ricerca_finalizzata_def\7. RV\paper_RV\"/>
    </mc:Choice>
  </mc:AlternateContent>
  <xr:revisionPtr revIDLastSave="0" documentId="8_{7274BC44-A2A7-434A-9447-5B6249238AD6}" xr6:coauthVersionLast="47" xr6:coauthVersionMax="47" xr10:uidLastSave="{00000000-0000-0000-0000-000000000000}"/>
  <bookViews>
    <workbookView xWindow="-110" yWindow="-110" windowWidth="19420" windowHeight="10300" xr2:uid="{13970D94-9F0A-48ED-B484-5EA75C5A8A5C}"/>
  </bookViews>
  <sheets>
    <sheet name="Time Estimation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1" l="1"/>
  <c r="O5" i="1"/>
  <c r="O6" i="1"/>
  <c r="O7" i="1"/>
  <c r="O8" i="1"/>
  <c r="Q8" i="1" s="1"/>
  <c r="O9" i="1"/>
  <c r="O10" i="1"/>
  <c r="O11" i="1"/>
  <c r="Q11" i="1" s="1"/>
  <c r="O12" i="1"/>
  <c r="Q12" i="1" s="1"/>
  <c r="O13" i="1"/>
  <c r="O14" i="1"/>
  <c r="O15" i="1"/>
  <c r="O16" i="1"/>
  <c r="Q16" i="1" s="1"/>
  <c r="O17" i="1"/>
  <c r="O18" i="1"/>
  <c r="O19" i="1"/>
  <c r="Q19" i="1" s="1"/>
  <c r="O20" i="1"/>
  <c r="Q20" i="1" s="1"/>
  <c r="O21" i="1"/>
  <c r="O22" i="1"/>
  <c r="O23" i="1"/>
  <c r="O24" i="1"/>
  <c r="O25" i="1"/>
  <c r="O26" i="1"/>
  <c r="O27" i="1"/>
  <c r="O28" i="1"/>
  <c r="Q28" i="1" s="1"/>
  <c r="O29" i="1"/>
  <c r="O30" i="1"/>
  <c r="O31" i="1"/>
  <c r="O32" i="1"/>
  <c r="O33" i="1"/>
  <c r="O34" i="1"/>
  <c r="O35" i="1"/>
  <c r="O36" i="1"/>
  <c r="Q36" i="1" s="1"/>
  <c r="O37" i="1"/>
  <c r="O38" i="1"/>
  <c r="O39" i="1"/>
  <c r="O40" i="1"/>
  <c r="Q40" i="1" s="1"/>
  <c r="O41" i="1"/>
  <c r="O42" i="1"/>
  <c r="O43" i="1"/>
  <c r="Q43" i="1" s="1"/>
  <c r="O44" i="1"/>
  <c r="Q44" i="1" s="1"/>
  <c r="O45" i="1"/>
  <c r="O46" i="1"/>
  <c r="O47" i="1"/>
  <c r="O48" i="1"/>
  <c r="Q48" i="1" s="1"/>
  <c r="O49" i="1"/>
  <c r="O50" i="1"/>
  <c r="O51" i="1"/>
  <c r="Q51" i="1" s="1"/>
  <c r="O52" i="1"/>
  <c r="Q52" i="1" s="1"/>
  <c r="O53" i="1"/>
  <c r="O54" i="1"/>
  <c r="Q54" i="1"/>
  <c r="Q53" i="1"/>
  <c r="Q50" i="1"/>
  <c r="Q49" i="1"/>
  <c r="Q47" i="1"/>
  <c r="Q46" i="1"/>
  <c r="Q45" i="1"/>
  <c r="Q42" i="1"/>
  <c r="Q41" i="1"/>
  <c r="Q38" i="1"/>
  <c r="Q35" i="1"/>
  <c r="Q34" i="1"/>
  <c r="Q33" i="1"/>
  <c r="Q32" i="1"/>
  <c r="Q31" i="1"/>
  <c r="Q30" i="1"/>
  <c r="Q29" i="1"/>
  <c r="Q27" i="1"/>
  <c r="Q26" i="1"/>
  <c r="Q25" i="1"/>
  <c r="Q24" i="1"/>
  <c r="Q23" i="1"/>
  <c r="Q22" i="1"/>
  <c r="Q18" i="1"/>
  <c r="Q17" i="1"/>
  <c r="Q15" i="1"/>
  <c r="Q14" i="1"/>
  <c r="Q13" i="1"/>
  <c r="Q10" i="1"/>
  <c r="Q9" i="1"/>
  <c r="Q7" i="1"/>
  <c r="Q6" i="1"/>
  <c r="Q5" i="1"/>
  <c r="Q21" i="1" l="1"/>
  <c r="Q37" i="1"/>
  <c r="Q4" i="1"/>
  <c r="Q39" i="1"/>
</calcChain>
</file>

<file path=xl/sharedStrings.xml><?xml version="1.0" encoding="utf-8"?>
<sst xmlns="http://schemas.openxmlformats.org/spreadsheetml/2006/main" count="61" uniqueCount="13">
  <si>
    <t>PSE</t>
  </si>
  <si>
    <t>WR</t>
  </si>
  <si>
    <t>AE</t>
  </si>
  <si>
    <t>ratio</t>
  </si>
  <si>
    <t>C</t>
  </si>
  <si>
    <t>LBD</t>
  </si>
  <si>
    <t>6.1</t>
  </si>
  <si>
    <t>RBD</t>
  </si>
  <si>
    <t>% long response</t>
  </si>
  <si>
    <t>ESTIMATION</t>
  </si>
  <si>
    <t>REPRODUCTION</t>
  </si>
  <si>
    <t>mean interval</t>
  </si>
  <si>
    <t>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</si>
</sst>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0.000"/>
    <numFmt numFmtId="167" formatCode="0.00000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family val="2"/>
      <scheme val="minor"/>
    </font>
    <font>
      <sz val="10"/>
      <color theme="1"/>
      <name val="Arial"/>
      <family val="2"/>
    </font>
    <font>
      <sz val="11"/>
      <color rgb="FF000000"/>
      <name val="Aptos Narrow"/>
      <family val="2"/>
      <scheme val="minor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Fill="1" applyAlignment="1">
      <alignment horizontal="center"/>
    </xf>
    <xf numFmtId="0" fontId="3" fillId="0" borderId="0" xfId="0" applyFont="1" applyFill="1"/>
    <xf numFmtId="0" fontId="0" fillId="0" borderId="0" xfId="0" applyFill="1"/>
    <xf numFmtId="0" fontId="0" fillId="0" borderId="0" xfId="0" applyFill="1" applyAlignment="1">
      <alignment horizontal="right"/>
    </xf>
    <xf numFmtId="0" fontId="2" fillId="0" borderId="0" xfId="0" applyFont="1" applyFill="1"/>
    <xf numFmtId="0" fontId="2" fillId="0" borderId="1" xfId="0" applyFont="1" applyFill="1" applyBorder="1"/>
    <xf numFmtId="0" fontId="0" fillId="0" borderId="2" xfId="0" applyFill="1" applyBorder="1" applyAlignment="1">
      <alignment horizontal="right"/>
    </xf>
    <xf numFmtId="0" fontId="2" fillId="0" borderId="2" xfId="0" applyFont="1" applyFill="1" applyBorder="1"/>
    <xf numFmtId="0" fontId="4" fillId="0" borderId="0" xfId="0" applyFont="1" applyFill="1" applyAlignment="1">
      <alignment horizontal="center"/>
    </xf>
    <xf numFmtId="2" fontId="4" fillId="0" borderId="0" xfId="0" applyNumberFormat="1" applyFont="1" applyFill="1"/>
    <xf numFmtId="2" fontId="4" fillId="0" borderId="1" xfId="0" applyNumberFormat="1" applyFont="1" applyFill="1" applyBorder="1"/>
    <xf numFmtId="0" fontId="5" fillId="0" borderId="2" xfId="0" applyFont="1" applyFill="1" applyBorder="1" applyAlignment="1">
      <alignment horizontal="right" vertical="center"/>
    </xf>
    <xf numFmtId="0" fontId="1" fillId="0" borderId="0" xfId="0" applyFont="1" applyFill="1"/>
    <xf numFmtId="1" fontId="4" fillId="0" borderId="0" xfId="0" applyNumberFormat="1" applyFont="1" applyFill="1"/>
    <xf numFmtId="1" fontId="4" fillId="0" borderId="1" xfId="0" applyNumberFormat="1" applyFont="1" applyFill="1" applyBorder="1"/>
    <xf numFmtId="1" fontId="4" fillId="0" borderId="2" xfId="0" applyNumberFormat="1" applyFont="1" applyFill="1" applyBorder="1"/>
    <xf numFmtId="164" fontId="0" fillId="0" borderId="0" xfId="0" applyNumberFormat="1" applyFill="1" applyAlignment="1">
      <alignment horizontal="right"/>
    </xf>
    <xf numFmtId="165" fontId="4" fillId="0" borderId="0" xfId="0" applyNumberFormat="1" applyFont="1" applyFill="1"/>
    <xf numFmtId="0" fontId="4" fillId="0" borderId="0" xfId="0" applyFont="1" applyFill="1"/>
    <xf numFmtId="2" fontId="0" fillId="0" borderId="0" xfId="0" applyNumberFormat="1" applyFill="1"/>
    <xf numFmtId="2" fontId="0" fillId="0" borderId="1" xfId="0" applyNumberFormat="1" applyFill="1" applyBorder="1"/>
    <xf numFmtId="0" fontId="6" fillId="0" borderId="2" xfId="0" applyFont="1" applyFill="1" applyBorder="1" applyAlignment="1">
      <alignment horizontal="right" vertical="center"/>
    </xf>
    <xf numFmtId="1" fontId="0" fillId="0" borderId="0" xfId="0" applyNumberFormat="1" applyFill="1"/>
    <xf numFmtId="1" fontId="0" fillId="0" borderId="1" xfId="0" applyNumberFormat="1" applyFill="1" applyBorder="1"/>
    <xf numFmtId="1" fontId="0" fillId="0" borderId="2" xfId="0" applyNumberFormat="1" applyFill="1" applyBorder="1"/>
    <xf numFmtId="2" fontId="7" fillId="0" borderId="0" xfId="0" applyNumberFormat="1" applyFont="1" applyFill="1" applyAlignment="1">
      <alignment vertical="center"/>
    </xf>
    <xf numFmtId="2" fontId="7" fillId="0" borderId="1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horizontal="right" vertical="center"/>
    </xf>
    <xf numFmtId="0" fontId="8" fillId="0" borderId="0" xfId="0" applyFont="1" applyFill="1"/>
    <xf numFmtId="1" fontId="7" fillId="0" borderId="0" xfId="0" applyNumberFormat="1" applyFont="1" applyFill="1" applyAlignment="1">
      <alignment vertical="center"/>
    </xf>
    <xf numFmtId="1" fontId="7" fillId="0" borderId="1" xfId="0" applyNumberFormat="1" applyFont="1" applyFill="1" applyBorder="1" applyAlignment="1">
      <alignment vertical="center"/>
    </xf>
    <xf numFmtId="0" fontId="5" fillId="0" borderId="0" xfId="0" applyFont="1" applyFill="1"/>
    <xf numFmtId="2" fontId="4" fillId="0" borderId="0" xfId="0" applyNumberFormat="1" applyFont="1" applyFill="1" applyAlignment="1">
      <alignment vertical="center"/>
    </xf>
    <xf numFmtId="2" fontId="4" fillId="0" borderId="1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horizontal="right" vertical="center"/>
    </xf>
    <xf numFmtId="1" fontId="4" fillId="0" borderId="0" xfId="0" applyNumberFormat="1" applyFont="1" applyFill="1" applyAlignment="1">
      <alignment vertical="center"/>
    </xf>
    <xf numFmtId="1" fontId="4" fillId="0" borderId="1" xfId="0" applyNumberFormat="1" applyFont="1" applyFill="1" applyBorder="1" applyAlignment="1">
      <alignment vertical="center"/>
    </xf>
    <xf numFmtId="1" fontId="0" fillId="0" borderId="2" xfId="0" applyNumberFormat="1" applyFill="1" applyBorder="1" applyAlignment="1">
      <alignment horizontal="right"/>
    </xf>
    <xf numFmtId="165" fontId="0" fillId="0" borderId="0" xfId="0" applyNumberFormat="1" applyFill="1" applyAlignment="1">
      <alignment horizontal="right"/>
    </xf>
    <xf numFmtId="164" fontId="0" fillId="0" borderId="0" xfId="0" applyNumberFormat="1" applyFill="1"/>
    <xf numFmtId="1" fontId="4" fillId="0" borderId="2" xfId="0" applyNumberFormat="1" applyFont="1" applyFill="1" applyBorder="1" applyAlignment="1">
      <alignment horizontal="right"/>
    </xf>
    <xf numFmtId="165" fontId="4" fillId="0" borderId="0" xfId="0" applyNumberFormat="1" applyFont="1" applyFill="1" applyAlignment="1">
      <alignment horizontal="right"/>
    </xf>
    <xf numFmtId="0" fontId="9" fillId="0" borderId="0" xfId="0" applyFont="1" applyFill="1" applyAlignment="1">
      <alignment horizontal="center"/>
    </xf>
    <xf numFmtId="2" fontId="9" fillId="0" borderId="0" xfId="0" applyNumberFormat="1" applyFont="1" applyFill="1"/>
    <xf numFmtId="2" fontId="9" fillId="0" borderId="1" xfId="0" applyNumberFormat="1" applyFont="1" applyFill="1" applyBorder="1"/>
    <xf numFmtId="1" fontId="9" fillId="0" borderId="2" xfId="0" applyNumberFormat="1" applyFont="1" applyFill="1" applyBorder="1" applyAlignment="1">
      <alignment horizontal="right"/>
    </xf>
    <xf numFmtId="165" fontId="9" fillId="0" borderId="0" xfId="0" applyNumberFormat="1" applyFont="1" applyFill="1" applyAlignment="1">
      <alignment horizontal="right"/>
    </xf>
    <xf numFmtId="1" fontId="9" fillId="0" borderId="0" xfId="0" applyNumberFormat="1" applyFont="1" applyFill="1"/>
    <xf numFmtId="1" fontId="9" fillId="0" borderId="1" xfId="0" applyNumberFormat="1" applyFont="1" applyFill="1" applyBorder="1"/>
    <xf numFmtId="0" fontId="9" fillId="0" borderId="0" xfId="0" applyFont="1" applyFill="1"/>
    <xf numFmtId="0" fontId="4" fillId="0" borderId="2" xfId="0" applyFont="1" applyFill="1" applyBorder="1" applyAlignment="1">
      <alignment horizontal="right"/>
    </xf>
    <xf numFmtId="0" fontId="4" fillId="0" borderId="0" xfId="0" applyFont="1" applyFill="1" applyAlignment="1">
      <alignment horizontal="right"/>
    </xf>
    <xf numFmtId="164" fontId="4" fillId="0" borderId="0" xfId="0" applyNumberFormat="1" applyFont="1" applyFill="1"/>
    <xf numFmtId="167" fontId="10" fillId="0" borderId="0" xfId="0" applyNumberFormat="1" applyFont="1" applyFill="1" applyAlignment="1">
      <alignment horizontal="right" vertical="center"/>
    </xf>
    <xf numFmtId="167" fontId="5" fillId="0" borderId="0" xfId="0" applyNumberFormat="1" applyFont="1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HD_completo\3.%20Works\6.%20Ricerca_finalizzata_def\7.%20RV\paper_RV\all%20part_RV.xlsx" TargetMode="External"/><Relationship Id="rId1" Type="http://schemas.openxmlformats.org/officeDocument/2006/relationships/externalLinkPath" Target="all%20part_R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ime Estimation"/>
      <sheetName val="Realtà Virtuale"/>
      <sheetName val="VSLM"/>
      <sheetName val="lesion overlay"/>
      <sheetName val="calcolo WR"/>
      <sheetName val="RV_19.10"/>
      <sheetName val="Time Estimation (2)"/>
      <sheetName val="RV_19.10_TG"/>
      <sheetName val="Time Estimation_TG"/>
      <sheetName val="VSLM_TG"/>
    </sheetNames>
    <sheetDataSet>
      <sheetData sheetId="0">
        <row r="64">
          <cell r="G64">
            <v>1400</v>
          </cell>
          <cell r="H64">
            <v>1700</v>
          </cell>
          <cell r="I64">
            <v>2000</v>
          </cell>
          <cell r="J64">
            <v>2300</v>
          </cell>
          <cell r="K64">
            <v>2600</v>
          </cell>
          <cell r="N64">
            <v>1400</v>
          </cell>
          <cell r="O64">
            <v>1700</v>
          </cell>
          <cell r="P64">
            <v>2000</v>
          </cell>
          <cell r="Q64">
            <v>2300</v>
          </cell>
          <cell r="R64">
            <v>2600</v>
          </cell>
        </row>
        <row r="65">
          <cell r="C65" t="str">
            <v>HC</v>
          </cell>
          <cell r="G65">
            <v>6.8627450980392163E-2</v>
          </cell>
          <cell r="H65">
            <v>0.25294117647058822</v>
          </cell>
          <cell r="I65">
            <v>0.69411764705882362</v>
          </cell>
          <cell r="J65">
            <v>0.89803921568627443</v>
          </cell>
          <cell r="K65">
            <v>0.92941176470588227</v>
          </cell>
          <cell r="N65">
            <v>1504.3137254901962</v>
          </cell>
          <cell r="O65">
            <v>1722.2254901960785</v>
          </cell>
          <cell r="P65">
            <v>2031.0980392156862</v>
          </cell>
          <cell r="Q65">
            <v>2217.8235294117649</v>
          </cell>
          <cell r="R65">
            <v>2674.3627450980393</v>
          </cell>
        </row>
        <row r="67">
          <cell r="G67">
            <v>2.4995193694082277E-2</v>
          </cell>
          <cell r="H67">
            <v>5.59425200693612E-2</v>
          </cell>
          <cell r="I67">
            <v>5.4174983834886246E-2</v>
          </cell>
          <cell r="J67">
            <v>4.795410627998279E-2</v>
          </cell>
          <cell r="K67">
            <v>4.3337325696667477E-2</v>
          </cell>
          <cell r="N67">
            <v>78.856726727361405</v>
          </cell>
          <cell r="O67">
            <v>57.26564550105121</v>
          </cell>
          <cell r="P67">
            <v>75.327710046858243</v>
          </cell>
          <cell r="Q67">
            <v>73.82425151978687</v>
          </cell>
          <cell r="R67">
            <v>92.743938674198233</v>
          </cell>
          <cell r="S67">
            <v>54.538746830170595</v>
          </cell>
        </row>
        <row r="68">
          <cell r="C68" t="str">
            <v>LBD</v>
          </cell>
          <cell r="G68">
            <v>2.7083333333333334E-2</v>
          </cell>
          <cell r="H68">
            <v>0.20347222222222222</v>
          </cell>
          <cell r="I68">
            <v>0.49999999999999994</v>
          </cell>
          <cell r="J68">
            <v>0.90208333333333346</v>
          </cell>
          <cell r="K68">
            <v>0.97708333333333341</v>
          </cell>
          <cell r="N68">
            <v>1422.6270833333331</v>
          </cell>
          <cell r="O68">
            <v>1791.604166666667</v>
          </cell>
          <cell r="P68">
            <v>2094.65625</v>
          </cell>
          <cell r="Q68">
            <v>2331.625</v>
          </cell>
          <cell r="R68">
            <v>2599.7708333333335</v>
          </cell>
        </row>
        <row r="70">
          <cell r="G70">
            <v>1.4974901842255434E-2</v>
          </cell>
          <cell r="H70">
            <v>5.3197345438737775E-2</v>
          </cell>
          <cell r="I70">
            <v>6.0015430114695137E-2</v>
          </cell>
          <cell r="J70">
            <v>2.9102111098172199E-2</v>
          </cell>
          <cell r="K70">
            <v>1.2808688457449497E-2</v>
          </cell>
          <cell r="N70">
            <v>83.426038391230932</v>
          </cell>
          <cell r="O70">
            <v>100.76084386432032</v>
          </cell>
          <cell r="P70">
            <v>93.299856928890463</v>
          </cell>
          <cell r="Q70">
            <v>91.236780498550431</v>
          </cell>
          <cell r="R70">
            <v>94.667504000355578</v>
          </cell>
          <cell r="S70">
            <v>80.460380588488405</v>
          </cell>
        </row>
        <row r="71">
          <cell r="C71" t="str">
            <v>RBD N-</v>
          </cell>
          <cell r="G71">
            <v>9.0740740740740733E-2</v>
          </cell>
          <cell r="H71">
            <v>0.13703703703703704</v>
          </cell>
          <cell r="I71">
            <v>0.34259259259259262</v>
          </cell>
          <cell r="J71">
            <v>0.62222222222222223</v>
          </cell>
          <cell r="K71">
            <v>0.78703703703703698</v>
          </cell>
          <cell r="N71">
            <v>1826.2499999999995</v>
          </cell>
          <cell r="O71">
            <v>2226.5833333333339</v>
          </cell>
          <cell r="P71">
            <v>2397.3981481481478</v>
          </cell>
          <cell r="Q71">
            <v>2560.4129629629624</v>
          </cell>
          <cell r="R71">
            <v>2713.1111111111109</v>
          </cell>
        </row>
        <row r="73">
          <cell r="G73">
            <v>2.6786977449822162E-2</v>
          </cell>
          <cell r="H73">
            <v>3.6444054765261753E-2</v>
          </cell>
          <cell r="I73">
            <v>5.2032443063173638E-2</v>
          </cell>
          <cell r="J73">
            <v>5.2462941237988114E-2</v>
          </cell>
          <cell r="K73">
            <v>5.614969157632882E-2</v>
          </cell>
          <cell r="N73">
            <v>110.04904766583381</v>
          </cell>
          <cell r="O73">
            <v>152.74091489324505</v>
          </cell>
          <cell r="P73">
            <v>158.65502587861764</v>
          </cell>
          <cell r="Q73">
            <v>106.6362719882429</v>
          </cell>
          <cell r="R73">
            <v>82.458840770444937</v>
          </cell>
          <cell r="S73">
            <v>105.17793875005175</v>
          </cell>
        </row>
        <row r="94">
          <cell r="H94" t="str">
            <v>HC</v>
          </cell>
          <cell r="I94" t="str">
            <v>RBD</v>
          </cell>
          <cell r="J94" t="str">
            <v>LBD</v>
          </cell>
        </row>
        <row r="95">
          <cell r="H95">
            <v>2030</v>
          </cell>
          <cell r="I95">
            <v>2344.8000000000002</v>
          </cell>
          <cell r="J95">
            <v>2048.1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2972C-E383-47B5-A27C-359D935F9D97}">
  <dimension ref="A1:AE55"/>
  <sheetViews>
    <sheetView tabSelected="1" zoomScale="55" zoomScaleNormal="55" workbookViewId="0">
      <pane xSplit="2" topLeftCell="C1" activePane="topRight" state="frozen"/>
      <selection pane="topRight" activeCell="C16" sqref="C16"/>
    </sheetView>
  </sheetViews>
  <sheetFormatPr defaultRowHeight="14.5" x14ac:dyDescent="0.35"/>
  <cols>
    <col min="1" max="2" width="8.7265625" style="1"/>
    <col min="3" max="3" width="14.54296875" style="3" customWidth="1"/>
    <col min="4" max="4" width="9.453125" style="3" customWidth="1"/>
    <col min="5" max="5" width="9.26953125" style="3" bestFit="1" customWidth="1"/>
    <col min="6" max="6" width="10.81640625" style="3" bestFit="1" customWidth="1"/>
    <col min="7" max="7" width="9.26953125" style="3" bestFit="1" customWidth="1"/>
    <col min="8" max="9" width="9.26953125" style="4" customWidth="1"/>
    <col min="10" max="17" width="8.7265625" style="3"/>
    <col min="18" max="18" width="9.26953125" style="3" bestFit="1" customWidth="1"/>
    <col min="19" max="16384" width="8.7265625" style="3"/>
  </cols>
  <sheetData>
    <row r="1" spans="1:17" x14ac:dyDescent="0.35">
      <c r="C1" s="2" t="s">
        <v>9</v>
      </c>
      <c r="J1" s="2" t="s">
        <v>10</v>
      </c>
    </row>
    <row r="2" spans="1:17" x14ac:dyDescent="0.35">
      <c r="C2" s="3" t="s">
        <v>8</v>
      </c>
      <c r="H2" s="1" t="s">
        <v>0</v>
      </c>
      <c r="I2" s="1" t="s">
        <v>1</v>
      </c>
      <c r="J2" s="3" t="s">
        <v>11</v>
      </c>
      <c r="O2" s="1" t="s">
        <v>12</v>
      </c>
      <c r="P2" s="1" t="s">
        <v>2</v>
      </c>
      <c r="Q2" s="1" t="s">
        <v>3</v>
      </c>
    </row>
    <row r="3" spans="1:17" x14ac:dyDescent="0.35">
      <c r="C3" s="5">
        <v>1400</v>
      </c>
      <c r="D3" s="5">
        <v>1700</v>
      </c>
      <c r="E3" s="5">
        <v>2000</v>
      </c>
      <c r="F3" s="5">
        <v>2300</v>
      </c>
      <c r="G3" s="6">
        <v>2600</v>
      </c>
      <c r="H3" s="7"/>
      <c r="J3" s="5">
        <v>1400</v>
      </c>
      <c r="K3" s="5">
        <v>1700</v>
      </c>
      <c r="L3" s="5">
        <v>2000</v>
      </c>
      <c r="M3" s="5">
        <v>2300</v>
      </c>
      <c r="N3" s="6">
        <v>2600</v>
      </c>
      <c r="O3" s="8"/>
      <c r="P3" s="5"/>
      <c r="Q3" s="5"/>
    </row>
    <row r="4" spans="1:17" s="19" customFormat="1" x14ac:dyDescent="0.35">
      <c r="A4" s="9" t="s">
        <v>4</v>
      </c>
      <c r="B4" s="9">
        <v>1</v>
      </c>
      <c r="C4" s="10">
        <v>0</v>
      </c>
      <c r="D4" s="10">
        <v>0.33333333333333331</v>
      </c>
      <c r="E4" s="10">
        <v>0.83333333333333337</v>
      </c>
      <c r="F4" s="10">
        <v>0.83333333333333337</v>
      </c>
      <c r="G4" s="11">
        <v>1</v>
      </c>
      <c r="H4" s="12">
        <v>1765</v>
      </c>
      <c r="I4" s="13">
        <v>0.13200000000000001</v>
      </c>
      <c r="J4" s="14">
        <v>1325</v>
      </c>
      <c r="K4" s="14">
        <v>1482.8333333333333</v>
      </c>
      <c r="L4" s="14">
        <v>1973.1666666666667</v>
      </c>
      <c r="M4" s="14">
        <v>2226.3333333333335</v>
      </c>
      <c r="N4" s="15">
        <v>2622.6666666666665</v>
      </c>
      <c r="O4" s="16">
        <f>AVERAGE(J4:N4)</f>
        <v>1926</v>
      </c>
      <c r="P4" s="17">
        <v>4.7096025500501203E-2</v>
      </c>
      <c r="Q4" s="18">
        <f>O4/2000</f>
        <v>0.96299999999999997</v>
      </c>
    </row>
    <row r="5" spans="1:17" x14ac:dyDescent="0.35">
      <c r="A5" s="1" t="s">
        <v>4</v>
      </c>
      <c r="B5" s="1">
        <v>3</v>
      </c>
      <c r="C5" s="20">
        <v>0</v>
      </c>
      <c r="D5" s="20">
        <v>0.33333333333333331</v>
      </c>
      <c r="E5" s="20">
        <v>1</v>
      </c>
      <c r="F5" s="20">
        <v>1</v>
      </c>
      <c r="G5" s="21">
        <v>1</v>
      </c>
      <c r="H5" s="22">
        <v>1712</v>
      </c>
      <c r="I5" s="13">
        <v>2.1999999999999999E-2</v>
      </c>
      <c r="J5" s="23">
        <v>1746.6666666666667</v>
      </c>
      <c r="K5" s="23">
        <v>1847.8333333333333</v>
      </c>
      <c r="L5" s="23">
        <v>2333.1666666666665</v>
      </c>
      <c r="M5" s="23">
        <v>2421.6666666666665</v>
      </c>
      <c r="N5" s="24">
        <v>2766.3333333333335</v>
      </c>
      <c r="O5" s="25">
        <f t="shared" ref="O5:O20" si="0">AVERAGE(J5:N5)</f>
        <v>2223.1333333333332</v>
      </c>
      <c r="P5" s="17">
        <v>0.12360721504063961</v>
      </c>
      <c r="Q5" s="18">
        <f>O5/2000</f>
        <v>1.1115666666666666</v>
      </c>
    </row>
    <row r="6" spans="1:17" x14ac:dyDescent="0.35">
      <c r="A6" s="1" t="s">
        <v>4</v>
      </c>
      <c r="B6" s="1">
        <v>5</v>
      </c>
      <c r="C6" s="20">
        <v>0</v>
      </c>
      <c r="D6" s="20">
        <v>0.16666666666666666</v>
      </c>
      <c r="E6" s="20">
        <v>0.16666666666666666</v>
      </c>
      <c r="F6" s="20">
        <v>0.33333333333333331</v>
      </c>
      <c r="G6" s="21">
        <v>0.33333333333333331</v>
      </c>
      <c r="H6" s="22">
        <v>1895</v>
      </c>
      <c r="I6" s="19">
        <v>0.28899999999999998</v>
      </c>
      <c r="J6" s="23">
        <v>1720.3333333333333</v>
      </c>
      <c r="K6" s="23">
        <v>1832.8333333333333</v>
      </c>
      <c r="L6" s="23">
        <v>2243</v>
      </c>
      <c r="M6" s="23">
        <v>2146.6666666666665</v>
      </c>
      <c r="N6" s="24">
        <v>2423.1666666666665</v>
      </c>
      <c r="O6" s="25">
        <f t="shared" si="0"/>
        <v>2073.1999999999998</v>
      </c>
      <c r="P6" s="17">
        <v>0.11262525313057532</v>
      </c>
      <c r="Q6" s="18">
        <f>O6/2000</f>
        <v>1.0366</v>
      </c>
    </row>
    <row r="7" spans="1:17" x14ac:dyDescent="0.35">
      <c r="A7" s="1" t="s">
        <v>4</v>
      </c>
      <c r="B7" s="1">
        <v>16</v>
      </c>
      <c r="C7" s="20">
        <v>0</v>
      </c>
      <c r="D7" s="20">
        <v>0</v>
      </c>
      <c r="E7" s="20">
        <v>0.66666666666666663</v>
      </c>
      <c r="F7" s="20">
        <v>1</v>
      </c>
      <c r="G7" s="21">
        <v>1</v>
      </c>
      <c r="H7" s="22">
        <v>1988</v>
      </c>
      <c r="I7" s="19">
        <v>1.9E-2</v>
      </c>
      <c r="J7" s="23">
        <v>1613.1666666666667</v>
      </c>
      <c r="K7" s="23">
        <v>1766.3333333333333</v>
      </c>
      <c r="L7" s="23">
        <v>2035.5</v>
      </c>
      <c r="M7" s="23">
        <v>2476.8333333333335</v>
      </c>
      <c r="N7" s="24">
        <v>2520.3333333333335</v>
      </c>
      <c r="O7" s="25">
        <f t="shared" si="0"/>
        <v>2082.4333333333334</v>
      </c>
      <c r="P7" s="17">
        <v>6.3311319291035464E-2</v>
      </c>
      <c r="Q7" s="18">
        <f>O7/2000</f>
        <v>1.0412166666666667</v>
      </c>
    </row>
    <row r="8" spans="1:17" x14ac:dyDescent="0.35">
      <c r="A8" s="1" t="s">
        <v>4</v>
      </c>
      <c r="B8" s="1">
        <v>21</v>
      </c>
      <c r="C8" s="20">
        <v>0</v>
      </c>
      <c r="D8" s="20">
        <v>0.1</v>
      </c>
      <c r="E8" s="20">
        <v>0.6</v>
      </c>
      <c r="F8" s="20">
        <v>1</v>
      </c>
      <c r="G8" s="21">
        <v>1</v>
      </c>
      <c r="H8" s="22">
        <v>1958</v>
      </c>
      <c r="I8" s="13">
        <v>0.123</v>
      </c>
      <c r="J8" s="23">
        <v>1436.6666666666667</v>
      </c>
      <c r="K8" s="23">
        <v>1580.1666666666667</v>
      </c>
      <c r="L8" s="23">
        <v>1999.8333333333333</v>
      </c>
      <c r="M8" s="23">
        <v>1736.1666666666667</v>
      </c>
      <c r="N8" s="24">
        <v>2185.8333333333335</v>
      </c>
      <c r="O8" s="25">
        <f t="shared" si="0"/>
        <v>1787.7333333333336</v>
      </c>
      <c r="P8" s="17">
        <v>0.100240761034288</v>
      </c>
      <c r="Q8" s="18">
        <f>O8/2000</f>
        <v>0.89386666666666681</v>
      </c>
    </row>
    <row r="9" spans="1:17" x14ac:dyDescent="0.35">
      <c r="A9" s="1" t="s">
        <v>4</v>
      </c>
      <c r="B9" s="1">
        <v>23</v>
      </c>
      <c r="C9" s="20">
        <v>0</v>
      </c>
      <c r="D9" s="20">
        <v>0</v>
      </c>
      <c r="E9" s="20">
        <v>0.5</v>
      </c>
      <c r="F9" s="20">
        <v>0.8</v>
      </c>
      <c r="G9" s="21">
        <v>0.8</v>
      </c>
      <c r="H9" s="22">
        <v>1991</v>
      </c>
      <c r="I9" s="13">
        <v>0.02</v>
      </c>
      <c r="J9" s="23">
        <v>1351.1666666666667</v>
      </c>
      <c r="K9" s="23">
        <v>2083.8333333333335</v>
      </c>
      <c r="L9" s="23">
        <v>2065.5</v>
      </c>
      <c r="M9" s="23">
        <v>2584.1666666666665</v>
      </c>
      <c r="N9" s="24">
        <v>3035.1666666666665</v>
      </c>
      <c r="O9" s="25">
        <f t="shared" si="0"/>
        <v>2223.9666666666662</v>
      </c>
      <c r="P9" s="17">
        <v>0.11686755707556466</v>
      </c>
      <c r="Q9" s="18">
        <f>O9/2000</f>
        <v>1.1119833333333331</v>
      </c>
    </row>
    <row r="10" spans="1:17" x14ac:dyDescent="0.35">
      <c r="A10" s="1" t="s">
        <v>4</v>
      </c>
      <c r="B10" s="1">
        <v>24</v>
      </c>
      <c r="C10" s="20">
        <v>0</v>
      </c>
      <c r="D10" s="20">
        <v>0.2</v>
      </c>
      <c r="E10" s="20">
        <v>0.7</v>
      </c>
      <c r="F10" s="20">
        <v>0.8</v>
      </c>
      <c r="G10" s="21">
        <v>1</v>
      </c>
      <c r="H10" s="22">
        <v>1870</v>
      </c>
      <c r="I10" s="13">
        <v>0.16</v>
      </c>
      <c r="J10" s="23">
        <v>1445.8333333333333</v>
      </c>
      <c r="K10" s="23">
        <v>1879.5</v>
      </c>
      <c r="L10" s="23">
        <v>2062.5</v>
      </c>
      <c r="M10" s="23">
        <v>2160.1666666666665</v>
      </c>
      <c r="N10" s="24">
        <v>2524.8333333333335</v>
      </c>
      <c r="O10" s="25">
        <f t="shared" si="0"/>
        <v>2014.5666666666668</v>
      </c>
      <c r="P10" s="17">
        <v>5.1856737630729885E-2</v>
      </c>
      <c r="Q10" s="18">
        <f>O10/2000</f>
        <v>1.0072833333333333</v>
      </c>
    </row>
    <row r="11" spans="1:17" x14ac:dyDescent="0.35">
      <c r="A11" s="1" t="s">
        <v>4</v>
      </c>
      <c r="B11" s="1">
        <v>28</v>
      </c>
      <c r="C11" s="20">
        <v>0.16666666666666666</v>
      </c>
      <c r="D11" s="20">
        <v>0.66666666666666663</v>
      </c>
      <c r="E11" s="20">
        <v>1</v>
      </c>
      <c r="F11" s="20">
        <v>1</v>
      </c>
      <c r="G11" s="21">
        <v>1</v>
      </c>
      <c r="H11" s="22">
        <v>1610</v>
      </c>
      <c r="I11" s="13">
        <v>0.17199999999999999</v>
      </c>
      <c r="J11" s="23">
        <v>1750.1666666666667</v>
      </c>
      <c r="K11" s="23">
        <v>1797.3333333333333</v>
      </c>
      <c r="L11" s="23">
        <v>1721.1666666666667</v>
      </c>
      <c r="M11" s="23">
        <v>2001.3333333333333</v>
      </c>
      <c r="N11" s="24">
        <v>2511.3333333333335</v>
      </c>
      <c r="O11" s="25">
        <f t="shared" si="0"/>
        <v>1956.2666666666669</v>
      </c>
      <c r="P11" s="17">
        <v>0.12214965061018519</v>
      </c>
      <c r="Q11" s="18">
        <f>O11/2000</f>
        <v>0.97813333333333341</v>
      </c>
    </row>
    <row r="12" spans="1:17" x14ac:dyDescent="0.35">
      <c r="A12" s="1" t="s">
        <v>4</v>
      </c>
      <c r="B12" s="1">
        <v>29</v>
      </c>
      <c r="C12" s="20">
        <v>0</v>
      </c>
      <c r="D12" s="20">
        <v>0.16666666666666666</v>
      </c>
      <c r="E12" s="20">
        <v>0.66666666666666663</v>
      </c>
      <c r="F12" s="20">
        <v>1</v>
      </c>
      <c r="G12" s="21">
        <v>1</v>
      </c>
      <c r="H12" s="22">
        <v>1914</v>
      </c>
      <c r="I12" s="13">
        <v>0.14499999999999999</v>
      </c>
      <c r="J12" s="23">
        <v>1961.6666666666667</v>
      </c>
      <c r="K12" s="23">
        <v>1643.3333333333333</v>
      </c>
      <c r="L12" s="23">
        <v>2349.5</v>
      </c>
      <c r="M12" s="23">
        <v>2211.3333333333335</v>
      </c>
      <c r="N12" s="24">
        <v>2718</v>
      </c>
      <c r="O12" s="25">
        <f t="shared" si="0"/>
        <v>2176.7666666666669</v>
      </c>
      <c r="P12" s="17">
        <v>0.13864182995684024</v>
      </c>
      <c r="Q12" s="18">
        <f>O12/2000</f>
        <v>1.0883833333333335</v>
      </c>
    </row>
    <row r="13" spans="1:17" x14ac:dyDescent="0.35">
      <c r="A13" s="1" t="s">
        <v>4</v>
      </c>
      <c r="B13" s="1">
        <v>31</v>
      </c>
      <c r="C13" s="26">
        <v>0.16666666666666666</v>
      </c>
      <c r="D13" s="26">
        <v>0</v>
      </c>
      <c r="E13" s="26">
        <v>0.83333333333333337</v>
      </c>
      <c r="F13" s="26">
        <v>1</v>
      </c>
      <c r="G13" s="27">
        <v>1</v>
      </c>
      <c r="H13" s="28">
        <v>1970</v>
      </c>
      <c r="I13" s="29">
        <v>2.1000000000000001E-2</v>
      </c>
      <c r="J13" s="30">
        <v>1335.8333333333333</v>
      </c>
      <c r="K13" s="30">
        <v>1665.1666666666667</v>
      </c>
      <c r="L13" s="30">
        <v>2582.1666666666665</v>
      </c>
      <c r="M13" s="30">
        <v>2182.5</v>
      </c>
      <c r="N13" s="31">
        <v>3411</v>
      </c>
      <c r="O13" s="25">
        <f t="shared" si="0"/>
        <v>2235.333333333333</v>
      </c>
      <c r="P13" s="17">
        <v>0.14408337928560183</v>
      </c>
      <c r="Q13" s="18">
        <f>O13/2000</f>
        <v>1.1176666666666666</v>
      </c>
    </row>
    <row r="14" spans="1:17" x14ac:dyDescent="0.35">
      <c r="A14" s="1" t="s">
        <v>4</v>
      </c>
      <c r="B14" s="1">
        <v>35</v>
      </c>
      <c r="C14" s="26">
        <v>0.16666666666666666</v>
      </c>
      <c r="D14" s="26">
        <v>0.33333333333333331</v>
      </c>
      <c r="E14" s="26">
        <v>0.83333333333333337</v>
      </c>
      <c r="F14" s="26">
        <v>1</v>
      </c>
      <c r="G14" s="27">
        <v>1</v>
      </c>
      <c r="H14" s="28">
        <v>1792</v>
      </c>
      <c r="I14" s="32">
        <v>0.21</v>
      </c>
      <c r="J14" s="30">
        <v>2096.3333333333335</v>
      </c>
      <c r="K14" s="30">
        <v>1918.8333333333333</v>
      </c>
      <c r="L14" s="30">
        <v>2308.1666666666665</v>
      </c>
      <c r="M14" s="30">
        <v>2346.5</v>
      </c>
      <c r="N14" s="31">
        <v>3041.6666666666665</v>
      </c>
      <c r="O14" s="25">
        <f t="shared" si="0"/>
        <v>2342.3000000000002</v>
      </c>
      <c r="P14" s="17">
        <v>0.19405579236968229</v>
      </c>
      <c r="Q14" s="18">
        <f>O14/2000</f>
        <v>1.1711500000000001</v>
      </c>
    </row>
    <row r="15" spans="1:17" x14ac:dyDescent="0.35">
      <c r="A15" s="1" t="s">
        <v>4</v>
      </c>
      <c r="B15" s="1">
        <v>37</v>
      </c>
      <c r="C15" s="26">
        <v>0</v>
      </c>
      <c r="D15" s="26">
        <v>0.33333333333333331</v>
      </c>
      <c r="E15" s="26">
        <v>0.66666666666666663</v>
      </c>
      <c r="F15" s="26">
        <v>1</v>
      </c>
      <c r="G15" s="27">
        <v>1</v>
      </c>
      <c r="H15" s="28">
        <v>1867</v>
      </c>
      <c r="I15" s="29">
        <v>0.20100000000000001</v>
      </c>
      <c r="J15" s="30">
        <v>1464</v>
      </c>
      <c r="K15" s="30">
        <v>1787</v>
      </c>
      <c r="L15" s="30">
        <v>2144.5</v>
      </c>
      <c r="M15" s="30">
        <v>2212.6666666666665</v>
      </c>
      <c r="N15" s="31">
        <v>2530.3333333333335</v>
      </c>
      <c r="O15" s="25">
        <f t="shared" si="0"/>
        <v>2027.7</v>
      </c>
      <c r="P15" s="17">
        <v>4.6781328518029283E-2</v>
      </c>
      <c r="Q15" s="18">
        <f>O15/2000</f>
        <v>1.0138499999999999</v>
      </c>
    </row>
    <row r="16" spans="1:17" x14ac:dyDescent="0.35">
      <c r="A16" s="1" t="s">
        <v>4</v>
      </c>
      <c r="B16" s="1">
        <v>39</v>
      </c>
      <c r="C16" s="26">
        <v>0.16666666666666666</v>
      </c>
      <c r="D16" s="26">
        <v>0.33333333333333331</v>
      </c>
      <c r="E16" s="26">
        <v>1</v>
      </c>
      <c r="F16" s="26">
        <v>1</v>
      </c>
      <c r="G16" s="27">
        <v>1</v>
      </c>
      <c r="H16" s="28">
        <v>1758</v>
      </c>
      <c r="I16" s="29">
        <v>0.11600000000000001</v>
      </c>
      <c r="J16" s="30">
        <v>1556.5</v>
      </c>
      <c r="K16" s="30">
        <v>1779.8333333333333</v>
      </c>
      <c r="L16" s="30">
        <v>1749.8333333333333</v>
      </c>
      <c r="M16" s="30">
        <v>2109.5</v>
      </c>
      <c r="N16" s="31">
        <v>2241.3333333333335</v>
      </c>
      <c r="O16" s="25">
        <f t="shared" si="0"/>
        <v>1887.4</v>
      </c>
      <c r="P16" s="17">
        <v>0.10092092736760254</v>
      </c>
      <c r="Q16" s="18">
        <f>O16/2000</f>
        <v>0.94370000000000009</v>
      </c>
    </row>
    <row r="17" spans="1:17" s="19" customFormat="1" x14ac:dyDescent="0.35">
      <c r="A17" s="9" t="s">
        <v>4</v>
      </c>
      <c r="B17" s="9">
        <v>42</v>
      </c>
      <c r="C17" s="33">
        <v>0</v>
      </c>
      <c r="D17" s="33">
        <v>0.33333333333333331</v>
      </c>
      <c r="E17" s="33">
        <v>0.5</v>
      </c>
      <c r="F17" s="33">
        <v>1</v>
      </c>
      <c r="G17" s="34">
        <v>1</v>
      </c>
      <c r="H17" s="35">
        <v>1965</v>
      </c>
      <c r="I17" s="32">
        <v>0.23</v>
      </c>
      <c r="J17" s="36">
        <v>1001.6666666666666</v>
      </c>
      <c r="K17" s="36">
        <v>1993</v>
      </c>
      <c r="L17" s="36">
        <v>1973.8333333333333</v>
      </c>
      <c r="M17" s="36">
        <v>1846</v>
      </c>
      <c r="N17" s="37">
        <v>2750.8333333333335</v>
      </c>
      <c r="O17" s="16">
        <f t="shared" si="0"/>
        <v>1913.0666666666668</v>
      </c>
      <c r="P17" s="17">
        <v>0.14507284173123297</v>
      </c>
      <c r="Q17" s="18">
        <f>O17/2000</f>
        <v>0.95653333333333346</v>
      </c>
    </row>
    <row r="18" spans="1:17" s="19" customFormat="1" x14ac:dyDescent="0.35">
      <c r="A18" s="9" t="s">
        <v>4</v>
      </c>
      <c r="B18" s="9">
        <v>44</v>
      </c>
      <c r="C18" s="33">
        <v>0.33333333333333331</v>
      </c>
      <c r="D18" s="33">
        <v>0.16666666666666666</v>
      </c>
      <c r="E18" s="33">
        <v>0.83333333333333337</v>
      </c>
      <c r="F18" s="33">
        <v>1</v>
      </c>
      <c r="G18" s="34">
        <v>1</v>
      </c>
      <c r="H18" s="35">
        <v>1841</v>
      </c>
      <c r="I18" s="29">
        <v>0.22900000000000001</v>
      </c>
      <c r="J18" s="36">
        <v>1371.6666666666667</v>
      </c>
      <c r="K18" s="36">
        <v>1629.1666666666667</v>
      </c>
      <c r="L18" s="36">
        <v>1548</v>
      </c>
      <c r="M18" s="36">
        <v>2909.3333333333335</v>
      </c>
      <c r="N18" s="37">
        <v>3364.8333333333335</v>
      </c>
      <c r="O18" s="16">
        <f t="shared" si="0"/>
        <v>2164.6000000000004</v>
      </c>
      <c r="P18" s="17">
        <v>0.16939979291304352</v>
      </c>
      <c r="Q18" s="18">
        <f>O18/2000</f>
        <v>1.0823000000000003</v>
      </c>
    </row>
    <row r="19" spans="1:17" x14ac:dyDescent="0.35">
      <c r="A19" s="1" t="s">
        <v>4</v>
      </c>
      <c r="B19" s="1">
        <v>47</v>
      </c>
      <c r="C19" s="26">
        <v>0</v>
      </c>
      <c r="D19" s="26">
        <v>0</v>
      </c>
      <c r="E19" s="26">
        <v>0.5</v>
      </c>
      <c r="F19" s="26">
        <v>0.5</v>
      </c>
      <c r="G19" s="27">
        <v>0.66666666666666663</v>
      </c>
      <c r="H19" s="28">
        <v>1927</v>
      </c>
      <c r="I19" s="29">
        <v>4.7E-2</v>
      </c>
      <c r="J19" s="30">
        <v>751</v>
      </c>
      <c r="K19" s="30">
        <v>1049</v>
      </c>
      <c r="L19" s="30">
        <v>1332.1666666666667</v>
      </c>
      <c r="M19" s="30">
        <v>1705.3333333333333</v>
      </c>
      <c r="N19" s="31">
        <v>2013.3333333333333</v>
      </c>
      <c r="O19" s="25">
        <f t="shared" si="0"/>
        <v>1370.1666666666665</v>
      </c>
      <c r="P19" s="17">
        <v>0.33292420439747811</v>
      </c>
      <c r="Q19" s="18">
        <f>O19/2000</f>
        <v>0.68508333333333327</v>
      </c>
    </row>
    <row r="20" spans="1:17" s="19" customFormat="1" x14ac:dyDescent="0.35">
      <c r="A20" s="9" t="s">
        <v>4</v>
      </c>
      <c r="B20" s="9">
        <v>48</v>
      </c>
      <c r="C20" s="33">
        <v>0.16666666666666666</v>
      </c>
      <c r="D20" s="33">
        <v>0.83333333333333337</v>
      </c>
      <c r="E20" s="33">
        <v>0.5</v>
      </c>
      <c r="F20" s="33">
        <v>1</v>
      </c>
      <c r="G20" s="34">
        <v>1</v>
      </c>
      <c r="H20" s="35">
        <v>1683</v>
      </c>
      <c r="I20" s="32">
        <v>0.434</v>
      </c>
      <c r="J20" s="36">
        <v>1645.6666666666667</v>
      </c>
      <c r="K20" s="36">
        <v>1541.8333333333333</v>
      </c>
      <c r="L20" s="36">
        <v>2106.6666666666665</v>
      </c>
      <c r="M20" s="36">
        <v>2426.5</v>
      </c>
      <c r="N20" s="37">
        <v>2803.1666666666665</v>
      </c>
      <c r="O20" s="16">
        <f t="shared" si="0"/>
        <v>2104.7666666666664</v>
      </c>
      <c r="P20" s="17">
        <v>9.0997953074983817E-2</v>
      </c>
      <c r="Q20" s="18">
        <f>O20/2000</f>
        <v>1.0523833333333332</v>
      </c>
    </row>
    <row r="21" spans="1:17" x14ac:dyDescent="0.35">
      <c r="A21" s="1" t="s">
        <v>5</v>
      </c>
      <c r="B21" s="1" t="s">
        <v>6</v>
      </c>
      <c r="C21" s="20">
        <v>0</v>
      </c>
      <c r="D21" s="20">
        <v>0.2</v>
      </c>
      <c r="E21" s="20">
        <v>0.4</v>
      </c>
      <c r="F21" s="20">
        <v>0.9</v>
      </c>
      <c r="G21" s="21">
        <v>1</v>
      </c>
      <c r="H21" s="38">
        <v>2057</v>
      </c>
      <c r="I21" s="39">
        <v>0.19500000000000001</v>
      </c>
      <c r="J21" s="23">
        <v>1855.1666666666667</v>
      </c>
      <c r="K21" s="23">
        <v>2107.5</v>
      </c>
      <c r="L21" s="23">
        <v>2190.6666666666665</v>
      </c>
      <c r="M21" s="23">
        <v>2393.5</v>
      </c>
      <c r="N21" s="24">
        <v>2700.8333333333335</v>
      </c>
      <c r="O21" s="25">
        <f>AVERAGE(J21:N21)</f>
        <v>2249.5333333333338</v>
      </c>
      <c r="P21" s="40">
        <v>0.14791849770008339</v>
      </c>
      <c r="Q21" s="18">
        <f>O21/2000</f>
        <v>1.1247666666666669</v>
      </c>
    </row>
    <row r="22" spans="1:17" x14ac:dyDescent="0.35">
      <c r="A22" s="1" t="s">
        <v>5</v>
      </c>
      <c r="B22" s="1">
        <v>6</v>
      </c>
      <c r="C22" s="20">
        <v>0</v>
      </c>
      <c r="D22" s="20">
        <v>0</v>
      </c>
      <c r="E22" s="20">
        <v>0.16666666666666666</v>
      </c>
      <c r="F22" s="20">
        <v>1</v>
      </c>
      <c r="G22" s="21">
        <v>1</v>
      </c>
      <c r="H22" s="38">
        <v>2026</v>
      </c>
      <c r="I22" s="39">
        <v>1.7999999999999999E-2</v>
      </c>
      <c r="J22" s="23">
        <v>1505.3333333333333</v>
      </c>
      <c r="K22" s="23">
        <v>1728</v>
      </c>
      <c r="L22" s="23">
        <v>2009</v>
      </c>
      <c r="M22" s="23">
        <v>2401.8333333333335</v>
      </c>
      <c r="N22" s="24">
        <v>2479.5</v>
      </c>
      <c r="O22" s="25">
        <f t="shared" ref="O22:O36" si="1">AVERAGE(J22:N22)</f>
        <v>2024.7333333333331</v>
      </c>
      <c r="P22" s="40">
        <v>3.7366039927676759E-2</v>
      </c>
      <c r="Q22" s="18">
        <f>O22/2000</f>
        <v>1.0123666666666666</v>
      </c>
    </row>
    <row r="23" spans="1:17" x14ac:dyDescent="0.35">
      <c r="A23" s="1" t="s">
        <v>5</v>
      </c>
      <c r="B23" s="1">
        <v>15</v>
      </c>
      <c r="C23" s="20">
        <v>0</v>
      </c>
      <c r="D23" s="20">
        <v>0.1</v>
      </c>
      <c r="E23" s="20">
        <v>0.6</v>
      </c>
      <c r="F23" s="20">
        <v>1</v>
      </c>
      <c r="G23" s="21">
        <v>0.9</v>
      </c>
      <c r="H23" s="38">
        <v>1942</v>
      </c>
      <c r="I23" s="39">
        <v>0.113</v>
      </c>
      <c r="J23" s="23">
        <v>1274.6666666666667</v>
      </c>
      <c r="K23" s="23">
        <v>1407.3333333333333</v>
      </c>
      <c r="L23" s="23">
        <v>1555.5</v>
      </c>
      <c r="M23" s="23">
        <v>2019.3333333333333</v>
      </c>
      <c r="N23" s="24">
        <v>2275</v>
      </c>
      <c r="O23" s="25">
        <f t="shared" si="1"/>
        <v>1706.3666666666663</v>
      </c>
      <c r="P23" s="40">
        <v>0.1461919315552308</v>
      </c>
      <c r="Q23" s="18">
        <f>O23/2000</f>
        <v>0.85318333333333318</v>
      </c>
    </row>
    <row r="24" spans="1:17" x14ac:dyDescent="0.35">
      <c r="A24" s="1" t="s">
        <v>5</v>
      </c>
      <c r="B24" s="1">
        <v>16</v>
      </c>
      <c r="C24" s="20">
        <v>0.1</v>
      </c>
      <c r="D24" s="20">
        <v>0.1</v>
      </c>
      <c r="E24" s="20">
        <v>0.6</v>
      </c>
      <c r="F24" s="20">
        <v>0.8</v>
      </c>
      <c r="G24" s="21">
        <v>0.9</v>
      </c>
      <c r="H24" s="38">
        <v>1916</v>
      </c>
      <c r="I24" s="39">
        <v>0.14199999999999999</v>
      </c>
      <c r="J24" s="23">
        <v>1184.6666666666667</v>
      </c>
      <c r="K24" s="23">
        <v>1897.5</v>
      </c>
      <c r="L24" s="23">
        <v>1927.5</v>
      </c>
      <c r="M24" s="23">
        <v>2356</v>
      </c>
      <c r="N24" s="24">
        <v>2296.8333333333335</v>
      </c>
      <c r="O24" s="25">
        <f t="shared" si="1"/>
        <v>1932.5</v>
      </c>
      <c r="P24" s="40">
        <v>8.9437276917455927E-2</v>
      </c>
      <c r="Q24" s="18">
        <f>O24/2000</f>
        <v>0.96625000000000005</v>
      </c>
    </row>
    <row r="25" spans="1:17" x14ac:dyDescent="0.35">
      <c r="A25" s="1" t="s">
        <v>5</v>
      </c>
      <c r="B25" s="1">
        <v>19</v>
      </c>
      <c r="C25" s="20">
        <v>0</v>
      </c>
      <c r="D25" s="20">
        <v>0.4</v>
      </c>
      <c r="E25" s="20">
        <v>0.5</v>
      </c>
      <c r="F25" s="20">
        <v>0.8</v>
      </c>
      <c r="G25" s="21">
        <v>1</v>
      </c>
      <c r="H25" s="38">
        <v>2020</v>
      </c>
      <c r="I25" s="39">
        <v>0.315</v>
      </c>
      <c r="J25" s="23">
        <v>1645.3333333333333</v>
      </c>
      <c r="K25" s="23">
        <v>1790.1666666666667</v>
      </c>
      <c r="L25" s="23">
        <v>2161.3333333333335</v>
      </c>
      <c r="M25" s="23">
        <v>2385.6666666666665</v>
      </c>
      <c r="N25" s="24">
        <v>2969.1666666666665</v>
      </c>
      <c r="O25" s="25">
        <f t="shared" si="1"/>
        <v>2190.333333333333</v>
      </c>
      <c r="P25" s="40">
        <v>9.7635506777962025E-2</v>
      </c>
      <c r="Q25" s="18">
        <f>O25/2000</f>
        <v>1.0951666666666666</v>
      </c>
    </row>
    <row r="26" spans="1:17" x14ac:dyDescent="0.35">
      <c r="A26" s="1" t="s">
        <v>5</v>
      </c>
      <c r="B26" s="1">
        <v>20</v>
      </c>
      <c r="C26" s="20">
        <v>0</v>
      </c>
      <c r="D26" s="20">
        <v>0.1</v>
      </c>
      <c r="E26" s="20">
        <v>0.4</v>
      </c>
      <c r="F26" s="20">
        <v>0.9</v>
      </c>
      <c r="G26" s="21">
        <v>1</v>
      </c>
      <c r="H26" s="38">
        <v>2054</v>
      </c>
      <c r="I26" s="39">
        <v>0.14599999999999999</v>
      </c>
      <c r="J26" s="23">
        <v>1566.6666666666667</v>
      </c>
      <c r="K26" s="23">
        <v>2059.3333333333335</v>
      </c>
      <c r="L26" s="23">
        <v>2256.1666666666665</v>
      </c>
      <c r="M26" s="23">
        <v>2795.5</v>
      </c>
      <c r="N26" s="24">
        <v>2603.5</v>
      </c>
      <c r="O26" s="25">
        <f t="shared" si="1"/>
        <v>2256.2333333333331</v>
      </c>
      <c r="P26" s="40">
        <v>0.13505688757108197</v>
      </c>
      <c r="Q26" s="18">
        <f>O26/2000</f>
        <v>1.1281166666666667</v>
      </c>
    </row>
    <row r="27" spans="1:17" x14ac:dyDescent="0.35">
      <c r="A27" s="1" t="s">
        <v>5</v>
      </c>
      <c r="B27" s="1">
        <v>23</v>
      </c>
      <c r="C27" s="20">
        <v>0</v>
      </c>
      <c r="D27" s="20">
        <v>0.5</v>
      </c>
      <c r="E27" s="20">
        <v>0.5</v>
      </c>
      <c r="F27" s="20">
        <v>1</v>
      </c>
      <c r="G27" s="21">
        <v>1</v>
      </c>
      <c r="H27" s="38">
        <v>1914</v>
      </c>
      <c r="I27" s="39">
        <v>0.28899999999999998</v>
      </c>
      <c r="J27" s="23">
        <v>1437.6666666666667</v>
      </c>
      <c r="K27" s="23">
        <v>1283.6666666666667</v>
      </c>
      <c r="L27" s="23">
        <v>1748.1666666666667</v>
      </c>
      <c r="M27" s="23">
        <v>1797</v>
      </c>
      <c r="N27" s="24">
        <v>2178.5</v>
      </c>
      <c r="O27" s="25">
        <f t="shared" si="1"/>
        <v>1689</v>
      </c>
      <c r="P27" s="40">
        <v>0.155706885229008</v>
      </c>
      <c r="Q27" s="18">
        <f>O27/2000</f>
        <v>0.84450000000000003</v>
      </c>
    </row>
    <row r="28" spans="1:17" x14ac:dyDescent="0.35">
      <c r="A28" s="1" t="s">
        <v>5</v>
      </c>
      <c r="B28" s="1">
        <v>25</v>
      </c>
      <c r="C28" s="20">
        <v>0</v>
      </c>
      <c r="D28" s="20">
        <v>0.22222222222222221</v>
      </c>
      <c r="E28" s="20">
        <v>0.7</v>
      </c>
      <c r="F28" s="20">
        <v>0.7</v>
      </c>
      <c r="G28" s="21">
        <v>1</v>
      </c>
      <c r="H28" s="38">
        <v>1853</v>
      </c>
      <c r="I28" s="39">
        <v>0.17199999999999999</v>
      </c>
      <c r="J28" s="23">
        <v>1178.5</v>
      </c>
      <c r="K28" s="23">
        <v>2158.1666666666665</v>
      </c>
      <c r="L28" s="23">
        <v>2471.5</v>
      </c>
      <c r="M28" s="23">
        <v>2377.8333333333335</v>
      </c>
      <c r="N28" s="24">
        <v>2749.8333333333335</v>
      </c>
      <c r="O28" s="25">
        <f t="shared" si="1"/>
        <v>2187.166666666667</v>
      </c>
      <c r="P28" s="40">
        <v>0.15098857489484091</v>
      </c>
      <c r="Q28" s="18">
        <f>O28/2000</f>
        <v>1.0935833333333336</v>
      </c>
    </row>
    <row r="29" spans="1:17" x14ac:dyDescent="0.35">
      <c r="A29" s="1" t="s">
        <v>5</v>
      </c>
      <c r="B29" s="1">
        <v>31</v>
      </c>
      <c r="C29" s="20">
        <v>0</v>
      </c>
      <c r="D29" s="20">
        <v>0.3</v>
      </c>
      <c r="E29" s="20">
        <v>0.8</v>
      </c>
      <c r="F29" s="20">
        <v>1</v>
      </c>
      <c r="G29" s="21">
        <v>1</v>
      </c>
      <c r="H29" s="38">
        <v>1819</v>
      </c>
      <c r="I29" s="39">
        <v>0.155</v>
      </c>
      <c r="J29" s="23">
        <v>883.66666666666663</v>
      </c>
      <c r="K29" s="23">
        <v>945</v>
      </c>
      <c r="L29" s="23">
        <v>1517.8333333333333</v>
      </c>
      <c r="M29" s="23">
        <v>1843.3333333333333</v>
      </c>
      <c r="N29" s="24">
        <v>2068</v>
      </c>
      <c r="O29" s="25">
        <f t="shared" si="1"/>
        <v>1451.5666666666666</v>
      </c>
      <c r="P29" s="40">
        <v>0.29143532269094929</v>
      </c>
      <c r="Q29" s="18">
        <f>O29/2000</f>
        <v>0.72578333333333334</v>
      </c>
    </row>
    <row r="30" spans="1:17" x14ac:dyDescent="0.35">
      <c r="A30" s="1" t="s">
        <v>5</v>
      </c>
      <c r="B30" s="1">
        <v>32</v>
      </c>
      <c r="C30" s="20">
        <v>0</v>
      </c>
      <c r="D30" s="20">
        <v>0</v>
      </c>
      <c r="E30" s="20">
        <v>0</v>
      </c>
      <c r="F30" s="20">
        <v>0.83333333333333337</v>
      </c>
      <c r="G30" s="21">
        <v>1</v>
      </c>
      <c r="H30" s="38">
        <v>2273</v>
      </c>
      <c r="I30" s="39">
        <v>1.6E-2</v>
      </c>
      <c r="J30" s="23">
        <v>1102.1666666666667</v>
      </c>
      <c r="K30" s="23">
        <v>1430.8333333333333</v>
      </c>
      <c r="L30" s="23">
        <v>1788.6666666666667</v>
      </c>
      <c r="M30" s="23">
        <v>1903.3333333333333</v>
      </c>
      <c r="N30" s="24">
        <v>2082</v>
      </c>
      <c r="O30" s="25">
        <f t="shared" si="1"/>
        <v>1661.4</v>
      </c>
      <c r="P30" s="40">
        <v>0.16968652651696131</v>
      </c>
      <c r="Q30" s="18">
        <f>O30/2000</f>
        <v>0.83069999999999999</v>
      </c>
    </row>
    <row r="31" spans="1:17" x14ac:dyDescent="0.35">
      <c r="A31" s="1" t="s">
        <v>5</v>
      </c>
      <c r="B31" s="1">
        <v>36</v>
      </c>
      <c r="C31" s="20">
        <v>0</v>
      </c>
      <c r="D31" s="20">
        <v>0</v>
      </c>
      <c r="E31" s="20">
        <v>0.5</v>
      </c>
      <c r="F31" s="20">
        <v>1</v>
      </c>
      <c r="G31" s="21">
        <v>0.83333333333333337</v>
      </c>
      <c r="H31" s="38">
        <v>1997</v>
      </c>
      <c r="I31" s="39">
        <v>1.4999999999999999E-2</v>
      </c>
      <c r="J31" s="23">
        <v>1133.8333333333333</v>
      </c>
      <c r="K31" s="23">
        <v>2005.6666666666667</v>
      </c>
      <c r="L31" s="23">
        <v>1907.3333333333333</v>
      </c>
      <c r="M31" s="23">
        <v>2576.6666666666665</v>
      </c>
      <c r="N31" s="24">
        <v>2676.5</v>
      </c>
      <c r="O31" s="25">
        <f t="shared" si="1"/>
        <v>2060</v>
      </c>
      <c r="P31" s="40">
        <v>0.11319384690330983</v>
      </c>
      <c r="Q31" s="18">
        <f>O31/2000</f>
        <v>1.03</v>
      </c>
    </row>
    <row r="32" spans="1:17" x14ac:dyDescent="0.35">
      <c r="A32" s="1" t="s">
        <v>5</v>
      </c>
      <c r="B32" s="1">
        <v>38</v>
      </c>
      <c r="C32" s="20">
        <v>0</v>
      </c>
      <c r="D32" s="20">
        <v>0.16666666666666666</v>
      </c>
      <c r="E32" s="20">
        <v>0.5</v>
      </c>
      <c r="F32" s="20">
        <v>0.83333333333333337</v>
      </c>
      <c r="G32" s="21">
        <v>1</v>
      </c>
      <c r="H32" s="41">
        <v>2020</v>
      </c>
      <c r="I32" s="42">
        <v>0.20599999999999999</v>
      </c>
      <c r="J32" s="23">
        <v>2180.5</v>
      </c>
      <c r="K32" s="23">
        <v>2458.1666666666665</v>
      </c>
      <c r="L32" s="23">
        <v>2873</v>
      </c>
      <c r="M32" s="23">
        <v>3084.5</v>
      </c>
      <c r="N32" s="24">
        <v>3379.3333333333335</v>
      </c>
      <c r="O32" s="25">
        <f t="shared" si="1"/>
        <v>2795.1</v>
      </c>
      <c r="P32" s="40">
        <v>0.4161621876844383</v>
      </c>
      <c r="Q32" s="18">
        <f>O32/2000</f>
        <v>1.3975499999999998</v>
      </c>
    </row>
    <row r="33" spans="1:20" x14ac:dyDescent="0.35">
      <c r="A33" s="1" t="s">
        <v>5</v>
      </c>
      <c r="B33" s="1">
        <v>47</v>
      </c>
      <c r="C33" s="20">
        <v>0.16666666666666666</v>
      </c>
      <c r="D33" s="20">
        <v>0.66666666666666663</v>
      </c>
      <c r="E33" s="20">
        <v>0.83333333333333337</v>
      </c>
      <c r="F33" s="20">
        <v>1</v>
      </c>
      <c r="G33" s="21">
        <v>1</v>
      </c>
      <c r="H33" s="38">
        <v>1611</v>
      </c>
      <c r="I33" s="39">
        <v>0.20899999999999999</v>
      </c>
      <c r="J33" s="23">
        <v>1180</v>
      </c>
      <c r="K33" s="23">
        <v>1518.6666666666667</v>
      </c>
      <c r="L33" s="23">
        <v>2023</v>
      </c>
      <c r="M33" s="23">
        <v>2807.6666666666665</v>
      </c>
      <c r="N33" s="24">
        <v>3078.8333333333335</v>
      </c>
      <c r="O33" s="25">
        <f t="shared" si="1"/>
        <v>2121.6333333333337</v>
      </c>
      <c r="P33" s="40">
        <v>0.13604016563146998</v>
      </c>
      <c r="Q33" s="18">
        <f>O33/2000</f>
        <v>1.0608166666666667</v>
      </c>
    </row>
    <row r="34" spans="1:20" x14ac:dyDescent="0.35">
      <c r="A34" s="1" t="s">
        <v>5</v>
      </c>
      <c r="B34" s="1">
        <v>51</v>
      </c>
      <c r="C34" s="20">
        <v>0</v>
      </c>
      <c r="D34" s="20">
        <v>0.5</v>
      </c>
      <c r="E34" s="20">
        <v>0.5</v>
      </c>
      <c r="F34" s="20">
        <v>1</v>
      </c>
      <c r="G34" s="21">
        <v>1</v>
      </c>
      <c r="H34" s="38">
        <v>1914</v>
      </c>
      <c r="I34" s="39">
        <v>0.28899999999999998</v>
      </c>
      <c r="J34" s="23">
        <v>1445.3333333333333</v>
      </c>
      <c r="K34" s="23">
        <v>1728</v>
      </c>
      <c r="L34" s="23">
        <v>2022.1666666666667</v>
      </c>
      <c r="M34" s="23">
        <v>2114.6666666666665</v>
      </c>
      <c r="N34" s="24">
        <v>2385.5</v>
      </c>
      <c r="O34" s="25">
        <f t="shared" si="1"/>
        <v>1939.1333333333332</v>
      </c>
      <c r="P34" s="40">
        <v>4.4602916818901481E-2</v>
      </c>
      <c r="Q34" s="18">
        <f>O34/2000</f>
        <v>0.96956666666666658</v>
      </c>
    </row>
    <row r="35" spans="1:20" x14ac:dyDescent="0.35">
      <c r="A35" s="1" t="s">
        <v>5</v>
      </c>
      <c r="B35" s="1">
        <v>55</v>
      </c>
      <c r="C35" s="20">
        <v>0.16666666666666666</v>
      </c>
      <c r="D35" s="20">
        <v>0</v>
      </c>
      <c r="E35" s="20">
        <v>0.16666666666666666</v>
      </c>
      <c r="F35" s="20">
        <v>0.66666666666666663</v>
      </c>
      <c r="G35" s="21">
        <v>1</v>
      </c>
      <c r="H35" s="38">
        <v>2230</v>
      </c>
      <c r="I35" s="39">
        <v>0.13700000000000001</v>
      </c>
      <c r="J35" s="23">
        <v>1816.2</v>
      </c>
      <c r="K35" s="23">
        <v>1814</v>
      </c>
      <c r="L35" s="23">
        <v>2565.6666666666665</v>
      </c>
      <c r="M35" s="23">
        <v>2084</v>
      </c>
      <c r="N35" s="24">
        <v>2694.1666666666665</v>
      </c>
      <c r="O35" s="25">
        <f t="shared" si="1"/>
        <v>2194.8066666666664</v>
      </c>
      <c r="P35" s="40">
        <v>0.1554617726689338</v>
      </c>
      <c r="Q35" s="18">
        <f>O35/2000</f>
        <v>1.0974033333333333</v>
      </c>
    </row>
    <row r="36" spans="1:20" s="50" customFormat="1" x14ac:dyDescent="0.35">
      <c r="A36" s="43" t="s">
        <v>5</v>
      </c>
      <c r="B36" s="43">
        <v>70</v>
      </c>
      <c r="C36" s="44">
        <v>0</v>
      </c>
      <c r="D36" s="44">
        <v>0</v>
      </c>
      <c r="E36" s="44">
        <v>0.83333333333333337</v>
      </c>
      <c r="F36" s="44">
        <v>1</v>
      </c>
      <c r="G36" s="45">
        <v>1</v>
      </c>
      <c r="H36" s="46">
        <v>1974</v>
      </c>
      <c r="I36" s="47">
        <v>1.7999999999999999E-2</v>
      </c>
      <c r="J36" s="48">
        <v>1372.3333333333333</v>
      </c>
      <c r="K36" s="48">
        <v>2333.6666666666665</v>
      </c>
      <c r="L36" s="48">
        <v>2497</v>
      </c>
      <c r="M36" s="48">
        <v>2365.1666666666665</v>
      </c>
      <c r="N36" s="49">
        <v>2978.8333333333335</v>
      </c>
      <c r="O36" s="25">
        <f t="shared" si="1"/>
        <v>2309.4</v>
      </c>
      <c r="P36" s="40">
        <v>0.16</v>
      </c>
      <c r="Q36" s="18">
        <f>O36/2000</f>
        <v>1.1547000000000001</v>
      </c>
    </row>
    <row r="37" spans="1:20" s="19" customFormat="1" x14ac:dyDescent="0.35">
      <c r="A37" s="9" t="s">
        <v>7</v>
      </c>
      <c r="B37" s="9">
        <v>1</v>
      </c>
      <c r="C37" s="10">
        <v>0.16666666666666666</v>
      </c>
      <c r="D37" s="10">
        <v>0</v>
      </c>
      <c r="E37" s="10">
        <v>0.16666666666666666</v>
      </c>
      <c r="F37" s="10">
        <v>0.66666666666666663</v>
      </c>
      <c r="G37" s="11">
        <v>0.66666666666666663</v>
      </c>
      <c r="H37" s="51">
        <v>2020</v>
      </c>
      <c r="I37" s="52">
        <v>0.02</v>
      </c>
      <c r="J37" s="14">
        <v>1544.1666666666667</v>
      </c>
      <c r="K37" s="14">
        <v>2218</v>
      </c>
      <c r="L37" s="14">
        <v>2374.3333333333335</v>
      </c>
      <c r="M37" s="14">
        <v>2811.1666666666665</v>
      </c>
      <c r="N37" s="15">
        <v>3073.1666666666665</v>
      </c>
      <c r="O37" s="16">
        <f>AVERAGE(J37:N37)</f>
        <v>2404.1666666666665</v>
      </c>
      <c r="P37" s="53">
        <v>0.19981645915891438</v>
      </c>
      <c r="Q37" s="18">
        <f>O37/2000</f>
        <v>1.2020833333333332</v>
      </c>
    </row>
    <row r="38" spans="1:20" s="19" customFormat="1" x14ac:dyDescent="0.35">
      <c r="A38" s="9" t="s">
        <v>7</v>
      </c>
      <c r="B38" s="9">
        <v>4</v>
      </c>
      <c r="C38" s="10">
        <v>0</v>
      </c>
      <c r="D38" s="10">
        <v>0</v>
      </c>
      <c r="E38" s="10">
        <v>0.3</v>
      </c>
      <c r="F38" s="10">
        <v>0.9</v>
      </c>
      <c r="G38" s="11">
        <v>1</v>
      </c>
      <c r="H38" s="51">
        <v>2084</v>
      </c>
      <c r="I38" s="52">
        <v>0.10199999999999999</v>
      </c>
      <c r="J38" s="14">
        <v>1370.1666666666667</v>
      </c>
      <c r="K38" s="14">
        <v>1898.3333333333333</v>
      </c>
      <c r="L38" s="14">
        <v>1880.6666666666667</v>
      </c>
      <c r="M38" s="14">
        <v>2720.5</v>
      </c>
      <c r="N38" s="15">
        <v>2796.6666666666665</v>
      </c>
      <c r="O38" s="16">
        <f t="shared" ref="O38:O54" si="2">AVERAGE(J38:N38)</f>
        <v>2133.2666666666669</v>
      </c>
      <c r="P38" s="53">
        <v>9.1221993948080865E-2</v>
      </c>
      <c r="Q38" s="18">
        <f>O38/2000</f>
        <v>1.0666333333333335</v>
      </c>
      <c r="T38" s="14"/>
    </row>
    <row r="39" spans="1:20" s="19" customFormat="1" x14ac:dyDescent="0.35">
      <c r="A39" s="9" t="s">
        <v>7</v>
      </c>
      <c r="B39" s="9">
        <v>12</v>
      </c>
      <c r="C39" s="10">
        <v>0.3</v>
      </c>
      <c r="D39" s="10">
        <v>0.2</v>
      </c>
      <c r="E39" s="10">
        <v>0.7</v>
      </c>
      <c r="F39" s="10">
        <v>0.5</v>
      </c>
      <c r="G39" s="11">
        <v>0.6</v>
      </c>
      <c r="H39" s="51">
        <v>1578</v>
      </c>
      <c r="I39" s="52">
        <v>0.40600000000000003</v>
      </c>
      <c r="J39" s="14">
        <v>1659.8333333333333</v>
      </c>
      <c r="K39" s="14">
        <v>2664.8333333333335</v>
      </c>
      <c r="L39" s="14">
        <v>2741.1666666666665</v>
      </c>
      <c r="M39" s="14">
        <v>2121.3333333333335</v>
      </c>
      <c r="N39" s="15">
        <v>2845.3333333333335</v>
      </c>
      <c r="O39" s="16">
        <f t="shared" si="2"/>
        <v>2406.5000000000005</v>
      </c>
      <c r="P39" s="53">
        <v>0.25915354496313575</v>
      </c>
      <c r="Q39" s="18">
        <f>O39/2000</f>
        <v>1.2032500000000002</v>
      </c>
      <c r="T39" s="14"/>
    </row>
    <row r="40" spans="1:20" s="19" customFormat="1" x14ac:dyDescent="0.35">
      <c r="A40" s="9" t="s">
        <v>7</v>
      </c>
      <c r="B40" s="9">
        <v>13</v>
      </c>
      <c r="C40" s="10">
        <v>0</v>
      </c>
      <c r="D40" s="10">
        <v>0.1</v>
      </c>
      <c r="E40" s="10">
        <v>0.5</v>
      </c>
      <c r="F40" s="10">
        <v>0.8</v>
      </c>
      <c r="G40" s="11">
        <v>0.9</v>
      </c>
      <c r="H40" s="51">
        <v>1974</v>
      </c>
      <c r="I40" s="52">
        <v>0.153</v>
      </c>
      <c r="J40" s="14">
        <v>2293.3333333333335</v>
      </c>
      <c r="K40" s="14">
        <v>2622.5</v>
      </c>
      <c r="L40" s="14">
        <v>2887.1666666666665</v>
      </c>
      <c r="M40" s="14">
        <v>2873.6666666666665</v>
      </c>
      <c r="N40" s="15">
        <v>3096.3333333333335</v>
      </c>
      <c r="O40" s="16">
        <f t="shared" si="2"/>
        <v>2754.6</v>
      </c>
      <c r="P40" s="53">
        <v>0.4129286712009218</v>
      </c>
      <c r="Q40" s="18">
        <f>O40/2000</f>
        <v>1.3773</v>
      </c>
      <c r="T40" s="14"/>
    </row>
    <row r="41" spans="1:20" s="19" customFormat="1" x14ac:dyDescent="0.35">
      <c r="A41" s="9" t="s">
        <v>7</v>
      </c>
      <c r="B41" s="9">
        <v>21</v>
      </c>
      <c r="C41" s="10">
        <v>0</v>
      </c>
      <c r="D41" s="10">
        <v>0</v>
      </c>
      <c r="E41" s="10">
        <v>0.16666666666666666</v>
      </c>
      <c r="F41" s="10">
        <v>0.66666666666666663</v>
      </c>
      <c r="G41" s="11">
        <v>1</v>
      </c>
      <c r="H41" s="51">
        <v>2227</v>
      </c>
      <c r="I41" s="52">
        <v>0.13200000000000001</v>
      </c>
      <c r="J41" s="14">
        <v>1434.5</v>
      </c>
      <c r="K41" s="14">
        <v>1891.3333333333333</v>
      </c>
      <c r="L41" s="14">
        <v>2079.8333333333335</v>
      </c>
      <c r="M41" s="14">
        <v>2257.1666666666665</v>
      </c>
      <c r="N41" s="15">
        <v>2753.6666666666665</v>
      </c>
      <c r="O41" s="16">
        <f t="shared" si="2"/>
        <v>2083.2999999999997</v>
      </c>
      <c r="P41" s="53">
        <v>5.0966859185145638E-2</v>
      </c>
      <c r="Q41" s="18">
        <f>O41/2000</f>
        <v>1.04165</v>
      </c>
    </row>
    <row r="42" spans="1:20" s="19" customFormat="1" x14ac:dyDescent="0.35">
      <c r="A42" s="9" t="s">
        <v>7</v>
      </c>
      <c r="B42" s="9">
        <v>30</v>
      </c>
      <c r="C42" s="10">
        <v>0.16666666666666666</v>
      </c>
      <c r="D42" s="10">
        <v>0</v>
      </c>
      <c r="E42" s="10">
        <v>0.5</v>
      </c>
      <c r="F42" s="10">
        <v>0.83333333333333337</v>
      </c>
      <c r="G42" s="11">
        <v>1</v>
      </c>
      <c r="H42" s="51">
        <v>2017</v>
      </c>
      <c r="I42" s="52">
        <v>0.14799999999999999</v>
      </c>
      <c r="J42" s="14">
        <v>1560.1666666666667</v>
      </c>
      <c r="K42" s="14">
        <v>1758</v>
      </c>
      <c r="L42" s="14">
        <v>1960</v>
      </c>
      <c r="M42" s="14">
        <v>1930</v>
      </c>
      <c r="N42" s="15">
        <v>2417.3333333333335</v>
      </c>
      <c r="O42" s="16">
        <f t="shared" si="2"/>
        <v>1925.1</v>
      </c>
      <c r="P42" s="53">
        <v>7.9929676887477402E-2</v>
      </c>
      <c r="Q42" s="18">
        <f>O42/2000</f>
        <v>0.96254999999999991</v>
      </c>
    </row>
    <row r="43" spans="1:20" s="19" customFormat="1" x14ac:dyDescent="0.35">
      <c r="A43" s="9" t="s">
        <v>7</v>
      </c>
      <c r="B43" s="9">
        <v>35</v>
      </c>
      <c r="C43" s="10">
        <v>0</v>
      </c>
      <c r="D43" s="10">
        <v>0.16666666666666666</v>
      </c>
      <c r="E43" s="10">
        <v>0.5</v>
      </c>
      <c r="F43" s="10">
        <v>0.66666666666666663</v>
      </c>
      <c r="G43" s="11">
        <v>1</v>
      </c>
      <c r="H43" s="51">
        <v>2145</v>
      </c>
      <c r="I43" s="52">
        <v>0.27400000000000002</v>
      </c>
      <c r="J43" s="14">
        <v>1639.6666666666667</v>
      </c>
      <c r="K43" s="14">
        <v>1832</v>
      </c>
      <c r="L43" s="14">
        <v>1825.1666666666667</v>
      </c>
      <c r="M43" s="14">
        <v>1964.6666666666667</v>
      </c>
      <c r="N43" s="15">
        <v>2188.8333333333335</v>
      </c>
      <c r="O43" s="16">
        <f t="shared" si="2"/>
        <v>1890.0666666666668</v>
      </c>
      <c r="P43" s="53">
        <v>0.12803846575419464</v>
      </c>
      <c r="Q43" s="18">
        <f>O43/2000</f>
        <v>0.94503333333333339</v>
      </c>
    </row>
    <row r="44" spans="1:20" s="19" customFormat="1" x14ac:dyDescent="0.35">
      <c r="A44" s="9" t="s">
        <v>7</v>
      </c>
      <c r="B44" s="9">
        <v>44</v>
      </c>
      <c r="C44" s="10">
        <v>0.16666666666666666</v>
      </c>
      <c r="D44" s="10">
        <v>0.33333333333333331</v>
      </c>
      <c r="E44" s="10">
        <v>0.33333333333333331</v>
      </c>
      <c r="F44" s="10">
        <v>0.83333333333333337</v>
      </c>
      <c r="G44" s="11">
        <v>1</v>
      </c>
      <c r="H44" s="51">
        <v>2426</v>
      </c>
      <c r="I44" s="52">
        <v>0.39300000000000002</v>
      </c>
      <c r="J44" s="14">
        <v>1584.8333333333333</v>
      </c>
      <c r="K44" s="14">
        <v>1787.1666666666667</v>
      </c>
      <c r="L44" s="14">
        <v>2152.5</v>
      </c>
      <c r="M44" s="14">
        <v>2531.6666666666665</v>
      </c>
      <c r="N44" s="15">
        <v>2963.3333333333335</v>
      </c>
      <c r="O44" s="16">
        <f t="shared" si="2"/>
        <v>2203.9</v>
      </c>
      <c r="P44" s="53">
        <v>0.10000330935049603</v>
      </c>
      <c r="Q44" s="18">
        <f>O44/2000</f>
        <v>1.10195</v>
      </c>
    </row>
    <row r="45" spans="1:20" s="19" customFormat="1" x14ac:dyDescent="0.35">
      <c r="A45" s="9" t="s">
        <v>7</v>
      </c>
      <c r="B45" s="9">
        <v>48</v>
      </c>
      <c r="C45" s="10">
        <v>0.16666666666666666</v>
      </c>
      <c r="D45" s="10">
        <v>0.16666666666666666</v>
      </c>
      <c r="E45" s="10">
        <v>0.66666666666666663</v>
      </c>
      <c r="F45" s="10">
        <v>0.83333333333333337</v>
      </c>
      <c r="G45" s="11">
        <v>1</v>
      </c>
      <c r="H45" s="51">
        <v>1922</v>
      </c>
      <c r="I45" s="52">
        <v>0.23699999999999999</v>
      </c>
      <c r="J45" s="14">
        <v>964.33333333333337</v>
      </c>
      <c r="K45" s="14">
        <v>1295.1666666666667</v>
      </c>
      <c r="L45" s="14">
        <v>1621.6666666666667</v>
      </c>
      <c r="M45" s="14">
        <v>2235</v>
      </c>
      <c r="N45" s="15">
        <v>2345.8333333333335</v>
      </c>
      <c r="O45" s="16">
        <f t="shared" si="2"/>
        <v>1692.4</v>
      </c>
      <c r="P45" s="53">
        <v>0.17290233551614623</v>
      </c>
      <c r="Q45" s="18">
        <f>O45/2000</f>
        <v>0.84620000000000006</v>
      </c>
    </row>
    <row r="46" spans="1:20" s="19" customFormat="1" x14ac:dyDescent="0.35">
      <c r="A46" s="9" t="s">
        <v>7</v>
      </c>
      <c r="B46" s="9">
        <v>53</v>
      </c>
      <c r="C46" s="10">
        <v>0.16666666666666666</v>
      </c>
      <c r="D46" s="10">
        <v>0.16666666666666666</v>
      </c>
      <c r="E46" s="10">
        <v>0.33333333333333331</v>
      </c>
      <c r="F46" s="10">
        <v>0.66666666666666663</v>
      </c>
      <c r="G46" s="11">
        <v>0.66666666666666663</v>
      </c>
      <c r="H46" s="51">
        <v>2025</v>
      </c>
      <c r="I46" s="52">
        <v>0.32400000000000001</v>
      </c>
      <c r="J46" s="14">
        <v>2277.1666666666665</v>
      </c>
      <c r="K46" s="14">
        <v>2731.5</v>
      </c>
      <c r="L46" s="14">
        <v>2402</v>
      </c>
      <c r="M46" s="14">
        <v>2650</v>
      </c>
      <c r="N46" s="15">
        <v>3321.6666666666665</v>
      </c>
      <c r="O46" s="16">
        <f t="shared" si="2"/>
        <v>2676.4666666666662</v>
      </c>
      <c r="P46" s="53">
        <v>0.37281006810751055</v>
      </c>
      <c r="Q46" s="18">
        <f>O46/2000</f>
        <v>1.3382333333333332</v>
      </c>
    </row>
    <row r="47" spans="1:20" s="19" customFormat="1" x14ac:dyDescent="0.35">
      <c r="A47" s="9" t="s">
        <v>7</v>
      </c>
      <c r="B47" s="9">
        <v>57</v>
      </c>
      <c r="C47" s="10">
        <v>0</v>
      </c>
      <c r="D47" s="10">
        <v>0.33333333333333331</v>
      </c>
      <c r="E47" s="10">
        <v>0</v>
      </c>
      <c r="F47" s="10">
        <v>1</v>
      </c>
      <c r="G47" s="11">
        <v>0.83333333333333337</v>
      </c>
      <c r="H47" s="51">
        <v>2104</v>
      </c>
      <c r="I47" s="52">
        <v>0.01</v>
      </c>
      <c r="J47" s="14">
        <v>1684.5</v>
      </c>
      <c r="K47" s="14">
        <v>1774.6666666666667</v>
      </c>
      <c r="L47" s="14">
        <v>1919.8333333333333</v>
      </c>
      <c r="M47" s="14">
        <v>2311.3333333333335</v>
      </c>
      <c r="N47" s="15">
        <v>2685.1666666666665</v>
      </c>
      <c r="O47" s="16">
        <f t="shared" si="2"/>
        <v>2075.1</v>
      </c>
      <c r="P47" s="53">
        <v>6.4980626832672889E-2</v>
      </c>
      <c r="Q47" s="18">
        <f>O47/2000</f>
        <v>1.03755</v>
      </c>
    </row>
    <row r="48" spans="1:20" s="19" customFormat="1" x14ac:dyDescent="0.35">
      <c r="A48" s="9" t="s">
        <v>7</v>
      </c>
      <c r="B48" s="9">
        <v>59</v>
      </c>
      <c r="C48" s="10">
        <v>0</v>
      </c>
      <c r="D48" s="10">
        <v>0.16666666666666666</v>
      </c>
      <c r="E48" s="10">
        <v>0.66666666666666663</v>
      </c>
      <c r="F48" s="10">
        <v>0.33333333333333331</v>
      </c>
      <c r="G48" s="11">
        <v>0.83333333333333337</v>
      </c>
      <c r="H48" s="51">
        <v>1715</v>
      </c>
      <c r="I48" s="52">
        <v>0.02</v>
      </c>
      <c r="J48" s="14">
        <v>1431.8333333333333</v>
      </c>
      <c r="K48" s="14">
        <v>1790</v>
      </c>
      <c r="L48" s="14">
        <v>2144</v>
      </c>
      <c r="M48" s="14">
        <v>2514.3333333333335</v>
      </c>
      <c r="N48" s="15">
        <v>2285</v>
      </c>
      <c r="O48" s="16">
        <f t="shared" si="2"/>
        <v>2033.0333333333333</v>
      </c>
      <c r="P48" s="53">
        <v>7.2404304731926217E-2</v>
      </c>
      <c r="Q48" s="18">
        <f>O48/2000</f>
        <v>1.0165166666666667</v>
      </c>
    </row>
    <row r="49" spans="1:31" s="19" customFormat="1" x14ac:dyDescent="0.35">
      <c r="A49" s="9" t="s">
        <v>7</v>
      </c>
      <c r="B49" s="9">
        <v>61</v>
      </c>
      <c r="C49" s="10">
        <v>0</v>
      </c>
      <c r="D49" s="10">
        <v>0</v>
      </c>
      <c r="E49" s="10">
        <v>0.16666666666666666</v>
      </c>
      <c r="F49" s="10">
        <v>0.5</v>
      </c>
      <c r="G49" s="10">
        <v>0.16666666666666666</v>
      </c>
      <c r="H49" s="51">
        <v>2000</v>
      </c>
      <c r="I49" s="52">
        <v>1.4E-2</v>
      </c>
      <c r="J49" s="14">
        <v>1571.6666666666667</v>
      </c>
      <c r="K49" s="14">
        <v>1763.6666666666667</v>
      </c>
      <c r="L49" s="14">
        <v>1455.5</v>
      </c>
      <c r="M49" s="14">
        <v>1740</v>
      </c>
      <c r="N49" s="14">
        <v>2305.6666666666665</v>
      </c>
      <c r="O49" s="16">
        <f t="shared" si="2"/>
        <v>1767.3</v>
      </c>
      <c r="P49" s="53">
        <v>0.15780068341717962</v>
      </c>
      <c r="Q49" s="18">
        <f>O49/2000</f>
        <v>0.88364999999999994</v>
      </c>
    </row>
    <row r="50" spans="1:31" s="19" customFormat="1" x14ac:dyDescent="0.35">
      <c r="A50" s="9" t="s">
        <v>7</v>
      </c>
      <c r="B50" s="9">
        <v>63</v>
      </c>
      <c r="C50" s="10">
        <v>0</v>
      </c>
      <c r="D50" s="10">
        <v>0</v>
      </c>
      <c r="E50" s="10">
        <v>0.33333333333333331</v>
      </c>
      <c r="F50" s="10">
        <v>0.5</v>
      </c>
      <c r="G50" s="11">
        <v>0.66666666666666663</v>
      </c>
      <c r="H50" s="51">
        <v>2040</v>
      </c>
      <c r="I50" s="52">
        <v>0.16200000000000001</v>
      </c>
      <c r="J50" s="14">
        <v>2609.8333333333335</v>
      </c>
      <c r="K50" s="14">
        <v>2526.3333333333335</v>
      </c>
      <c r="L50" s="14">
        <v>2941.1666666666665</v>
      </c>
      <c r="M50" s="14">
        <v>3064.5</v>
      </c>
      <c r="N50" s="15">
        <v>2874.3333333333335</v>
      </c>
      <c r="O50" s="16">
        <f t="shared" si="2"/>
        <v>2803.2333333333336</v>
      </c>
      <c r="P50" s="53">
        <v>0.45174651124663912</v>
      </c>
      <c r="Q50" s="18">
        <f>O50/2000</f>
        <v>1.4016166666666667</v>
      </c>
    </row>
    <row r="51" spans="1:31" s="19" customFormat="1" x14ac:dyDescent="0.35">
      <c r="A51" s="9" t="s">
        <v>7</v>
      </c>
      <c r="B51" s="9">
        <v>64</v>
      </c>
      <c r="C51" s="10">
        <v>0.33333333333333331</v>
      </c>
      <c r="D51" s="10">
        <v>0.5</v>
      </c>
      <c r="E51" s="10">
        <v>0.5</v>
      </c>
      <c r="F51" s="10">
        <v>0.33333333333333331</v>
      </c>
      <c r="G51" s="11">
        <v>1</v>
      </c>
      <c r="H51" s="51">
        <v>11066</v>
      </c>
      <c r="I51" s="52">
        <v>0.222</v>
      </c>
      <c r="J51" s="14">
        <v>2273.3333333333335</v>
      </c>
      <c r="K51" s="14">
        <v>2390.3333333333335</v>
      </c>
      <c r="L51" s="14">
        <v>2730.5</v>
      </c>
      <c r="M51" s="14">
        <v>3205.6666666666665</v>
      </c>
      <c r="N51" s="15">
        <v>2417.1666666666665</v>
      </c>
      <c r="O51" s="16">
        <f t="shared" si="2"/>
        <v>2603.4</v>
      </c>
      <c r="P51" s="53">
        <v>0.37184531678892296</v>
      </c>
      <c r="Q51" s="18">
        <f>O51/2000</f>
        <v>1.3017000000000001</v>
      </c>
    </row>
    <row r="52" spans="1:31" s="19" customFormat="1" x14ac:dyDescent="0.35">
      <c r="A52" s="9" t="s">
        <v>7</v>
      </c>
      <c r="B52" s="9">
        <v>65</v>
      </c>
      <c r="C52" s="10">
        <v>0.16666666666666666</v>
      </c>
      <c r="D52" s="10">
        <v>0</v>
      </c>
      <c r="E52" s="10">
        <v>0</v>
      </c>
      <c r="F52" s="10">
        <v>0.16666666666666666</v>
      </c>
      <c r="G52" s="11">
        <v>0.5</v>
      </c>
      <c r="H52" s="51">
        <v>2322</v>
      </c>
      <c r="I52" s="52">
        <v>3.1E-2</v>
      </c>
      <c r="J52" s="14">
        <v>2214</v>
      </c>
      <c r="K52" s="14">
        <v>4218.333333333333</v>
      </c>
      <c r="L52" s="14">
        <v>4330.166666666667</v>
      </c>
      <c r="M52" s="14">
        <v>2980.5</v>
      </c>
      <c r="N52" s="15">
        <v>3244.8333333333335</v>
      </c>
      <c r="O52" s="16">
        <f t="shared" si="2"/>
        <v>3397.5666666666666</v>
      </c>
      <c r="P52" s="53">
        <v>0.75435336790234486</v>
      </c>
      <c r="Q52" s="18">
        <f>O52/2000</f>
        <v>1.6987833333333333</v>
      </c>
    </row>
    <row r="53" spans="1:31" s="19" customFormat="1" x14ac:dyDescent="0.35">
      <c r="A53" s="9" t="s">
        <v>7</v>
      </c>
      <c r="B53" s="9">
        <v>66</v>
      </c>
      <c r="C53" s="10">
        <v>0</v>
      </c>
      <c r="D53" s="10">
        <v>0.33333333333333331</v>
      </c>
      <c r="E53" s="10">
        <v>0.16666666666666666</v>
      </c>
      <c r="F53" s="10">
        <v>0.5</v>
      </c>
      <c r="G53" s="11">
        <v>0.5</v>
      </c>
      <c r="H53" s="51">
        <v>2001</v>
      </c>
      <c r="I53" s="52">
        <v>0.371</v>
      </c>
      <c r="J53" s="14">
        <v>2165.3333333333335</v>
      </c>
      <c r="K53" s="14">
        <v>2259.5</v>
      </c>
      <c r="L53" s="14">
        <v>2684.5</v>
      </c>
      <c r="M53" s="14">
        <v>3101.3333333333335</v>
      </c>
      <c r="N53" s="15">
        <v>2410.1666666666665</v>
      </c>
      <c r="O53" s="16">
        <f t="shared" si="2"/>
        <v>2524.166666666667</v>
      </c>
      <c r="P53" s="53">
        <v>0.32789058626795209</v>
      </c>
      <c r="Q53" s="18">
        <f>O53/2000</f>
        <v>1.2620833333333334</v>
      </c>
    </row>
    <row r="54" spans="1:31" s="19" customFormat="1" x14ac:dyDescent="0.35">
      <c r="A54" s="9" t="s">
        <v>7</v>
      </c>
      <c r="B54" s="9">
        <v>69</v>
      </c>
      <c r="C54" s="10">
        <v>0</v>
      </c>
      <c r="D54" s="10">
        <v>0</v>
      </c>
      <c r="E54" s="10">
        <v>0.16666666666666666</v>
      </c>
      <c r="F54" s="10">
        <v>0.5</v>
      </c>
      <c r="G54" s="11">
        <v>0.83333333333333337</v>
      </c>
      <c r="H54" s="51">
        <v>2280</v>
      </c>
      <c r="I54" s="52">
        <v>0.16400000000000001</v>
      </c>
      <c r="J54" s="14">
        <v>2593.8333333333335</v>
      </c>
      <c r="K54" s="14">
        <v>2656.8333333333335</v>
      </c>
      <c r="L54" s="14">
        <v>3023</v>
      </c>
      <c r="M54" s="14">
        <v>3074.6</v>
      </c>
      <c r="N54" s="15">
        <v>2811.5</v>
      </c>
      <c r="O54" s="16">
        <f t="shared" si="2"/>
        <v>2831.9533333333338</v>
      </c>
      <c r="P54" s="53">
        <v>0.46915866052106453</v>
      </c>
      <c r="Q54" s="18">
        <f>O54/2000</f>
        <v>1.4159766666666669</v>
      </c>
    </row>
    <row r="55" spans="1:31" x14ac:dyDescent="0.35">
      <c r="R55" s="54"/>
      <c r="S55" s="54"/>
      <c r="T55" s="54"/>
      <c r="U55" s="55"/>
      <c r="V55" s="54"/>
      <c r="W55" s="54"/>
      <c r="X55" s="54"/>
      <c r="Y55" s="55"/>
      <c r="Z55" s="55"/>
      <c r="AA55" s="54"/>
      <c r="AB55" s="54"/>
      <c r="AC55" s="54"/>
      <c r="AD55" s="54"/>
      <c r="AE55" s="5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Estimation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Michela Candini</dc:creator>
  <cp:lastModifiedBy>Michela Candini</cp:lastModifiedBy>
  <dcterms:created xsi:type="dcterms:W3CDTF">2025-06-05T10:17:32Z</dcterms:created>
  <dcterms:modified xsi:type="dcterms:W3CDTF">2025-06-05T10:19:41Z</dcterms:modified>
</cp:coreProperties>
</file>