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2" sheetId="1" r:id="rId5"/>
  </sheets>
  <definedNames/>
  <calcPr/>
</workbook>
</file>

<file path=xl/sharedStrings.xml><?xml version="1.0" encoding="utf-8"?>
<sst xmlns="http://schemas.openxmlformats.org/spreadsheetml/2006/main" count="58" uniqueCount="48">
  <si>
    <t>Pearson chi-squared test</t>
  </si>
  <si>
    <t>SGB strain-sharing rate (%)</t>
  </si>
  <si>
    <t>Same subject vs. same household</t>
  </si>
  <si>
    <t>Same subject vs. different household</t>
  </si>
  <si>
    <t>Same household vs. different household</t>
  </si>
  <si>
    <t>Dataset</t>
  </si>
  <si>
    <t>Same subject</t>
  </si>
  <si>
    <t>Same household</t>
  </si>
  <si>
    <t>Different household</t>
  </si>
  <si>
    <t>n</t>
  </si>
  <si>
    <t>χ2</t>
  </si>
  <si>
    <t>p</t>
  </si>
  <si>
    <t>CM_MTB</t>
  </si>
  <si>
    <t>67.6</t>
  </si>
  <si>
    <t>18.6</t>
  </si>
  <si>
    <t>1.0</t>
  </si>
  <si>
    <t>7.1</t>
  </si>
  <si>
    <t>0.008</t>
  </si>
  <si>
    <t>453.4</t>
  </si>
  <si>
    <t>&lt;1e-20</t>
  </si>
  <si>
    <t>72.5</t>
  </si>
  <si>
    <t>1.7e-17</t>
  </si>
  <si>
    <t>CM_MTC</t>
  </si>
  <si>
    <t>81.8</t>
  </si>
  <si>
    <t>31.4</t>
  </si>
  <si>
    <t>2.3</t>
  </si>
  <si>
    <t>9.2</t>
  </si>
  <si>
    <t>0.002</t>
  </si>
  <si>
    <t>718.3</t>
  </si>
  <si>
    <t>164.0</t>
  </si>
  <si>
    <t>BritoIL_2019</t>
  </si>
  <si>
    <t>53.3</t>
  </si>
  <si>
    <t>9.4</t>
  </si>
  <si>
    <t>8.5</t>
  </si>
  <si>
    <t>4.6</t>
  </si>
  <si>
    <t>0.032</t>
  </si>
  <si>
    <t>18.8</t>
  </si>
  <si>
    <t>1.4e-5</t>
  </si>
  <si>
    <t>0</t>
  </si>
  <si>
    <t>1</t>
  </si>
  <si>
    <t>Overall</t>
  </si>
  <si>
    <t>73.7</t>
  </si>
  <si>
    <t>22.8</t>
  </si>
  <si>
    <t>3.4</t>
  </si>
  <si>
    <t>24.2</t>
  </si>
  <si>
    <t>8.7e-7</t>
  </si>
  <si>
    <t>128.1</t>
  </si>
  <si>
    <t>113.9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</si>
</sst>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i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0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Border="1" applyFont="1"/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/>
    </xf>
    <xf borderId="3" fillId="0" fontId="2" numFmtId="0" xfId="0" applyBorder="1" applyFont="1"/>
    <xf borderId="4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5" fillId="0" fontId="4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horizontal="center" readingOrder="0"/>
    </xf>
    <xf borderId="3" fillId="0" fontId="4" numFmtId="49" xfId="0" applyAlignment="1" applyBorder="1" applyFont="1" applyNumberFormat="1">
      <alignment horizontal="center" readingOrder="0"/>
    </xf>
    <xf borderId="0" fillId="0" fontId="4" numFmtId="0" xfId="0" applyAlignment="1" applyFont="1">
      <alignment readingOrder="0"/>
    </xf>
    <xf borderId="0" fillId="0" fontId="4" numFmtId="49" xfId="0" applyAlignment="1" applyFont="1" applyNumberFormat="1">
      <alignment horizontal="center" readingOrder="0"/>
    </xf>
    <xf borderId="6" fillId="0" fontId="4" numFmtId="49" xfId="0" applyAlignment="1" applyBorder="1" applyFont="1" applyNumberFormat="1">
      <alignment horizontal="center" readingOrder="0"/>
    </xf>
    <xf borderId="7" fillId="0" fontId="4" numFmtId="0" xfId="0" applyAlignment="1" applyBorder="1" applyFont="1">
      <alignment readingOrder="0"/>
    </xf>
    <xf borderId="8" fillId="0" fontId="4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 readingOrder="0"/>
    </xf>
    <xf borderId="9" fillId="0" fontId="4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14.38"/>
    <col customWidth="1" min="5" max="5" width="16.88"/>
  </cols>
  <sheetData>
    <row r="1">
      <c r="F1" s="1" t="s">
        <v>0</v>
      </c>
      <c r="G1" s="2"/>
      <c r="H1" s="2"/>
      <c r="I1" s="2"/>
      <c r="J1" s="2"/>
      <c r="K1" s="2"/>
      <c r="L1" s="2"/>
      <c r="M1" s="2"/>
      <c r="N1" s="2"/>
    </row>
    <row r="2">
      <c r="B2" s="3"/>
      <c r="C2" s="4" t="s">
        <v>1</v>
      </c>
      <c r="D2" s="2"/>
      <c r="E2" s="5"/>
      <c r="F2" s="1" t="s">
        <v>2</v>
      </c>
      <c r="G2" s="2"/>
      <c r="H2" s="5"/>
      <c r="I2" s="1" t="s">
        <v>3</v>
      </c>
      <c r="J2" s="2"/>
      <c r="K2" s="5"/>
      <c r="L2" s="1" t="s">
        <v>4</v>
      </c>
      <c r="M2" s="2"/>
      <c r="N2" s="2"/>
    </row>
    <row r="3">
      <c r="B3" s="1" t="s">
        <v>5</v>
      </c>
      <c r="C3" s="6" t="s">
        <v>6</v>
      </c>
      <c r="D3" s="1" t="s">
        <v>7</v>
      </c>
      <c r="E3" s="7" t="s">
        <v>8</v>
      </c>
      <c r="F3" s="8" t="s">
        <v>9</v>
      </c>
      <c r="G3" s="8" t="s">
        <v>10</v>
      </c>
      <c r="H3" s="9" t="s">
        <v>11</v>
      </c>
      <c r="I3" s="8" t="s">
        <v>9</v>
      </c>
      <c r="J3" s="8" t="s">
        <v>10</v>
      </c>
      <c r="K3" s="9" t="s">
        <v>11</v>
      </c>
      <c r="L3" s="8" t="s">
        <v>9</v>
      </c>
      <c r="M3" s="8" t="s">
        <v>10</v>
      </c>
      <c r="N3" s="8" t="s">
        <v>11</v>
      </c>
    </row>
    <row r="4">
      <c r="B4" s="10" t="s">
        <v>12</v>
      </c>
      <c r="C4" s="11" t="s">
        <v>13</v>
      </c>
      <c r="D4" s="12" t="s">
        <v>14</v>
      </c>
      <c r="E4" s="13" t="s">
        <v>15</v>
      </c>
      <c r="F4" s="12">
        <f>37+43</f>
        <v>80</v>
      </c>
      <c r="G4" s="12" t="s">
        <v>16</v>
      </c>
      <c r="H4" s="13" t="s">
        <v>17</v>
      </c>
      <c r="I4" s="12">
        <f>37+2297</f>
        <v>2334</v>
      </c>
      <c r="J4" s="12" t="s">
        <v>18</v>
      </c>
      <c r="K4" s="13" t="s">
        <v>19</v>
      </c>
      <c r="L4" s="12">
        <f>2297+43</f>
        <v>2340</v>
      </c>
      <c r="M4" s="12" t="s">
        <v>20</v>
      </c>
      <c r="N4" s="12" t="s">
        <v>21</v>
      </c>
    </row>
    <row r="5">
      <c r="B5" s="14" t="s">
        <v>22</v>
      </c>
      <c r="C5" s="11" t="s">
        <v>23</v>
      </c>
      <c r="D5" s="15" t="s">
        <v>24</v>
      </c>
      <c r="E5" s="16" t="s">
        <v>25</v>
      </c>
      <c r="F5" s="15">
        <f>66+70</f>
        <v>136</v>
      </c>
      <c r="G5" s="15" t="s">
        <v>26</v>
      </c>
      <c r="H5" s="16" t="s">
        <v>27</v>
      </c>
      <c r="I5" s="15">
        <f>66+6042</f>
        <v>6108</v>
      </c>
      <c r="J5" s="15" t="s">
        <v>28</v>
      </c>
      <c r="K5" s="16" t="s">
        <v>19</v>
      </c>
      <c r="L5" s="15">
        <f>6042+70</f>
        <v>6112</v>
      </c>
      <c r="M5" s="15" t="s">
        <v>29</v>
      </c>
      <c r="N5" s="15" t="s">
        <v>19</v>
      </c>
    </row>
    <row r="6">
      <c r="B6" s="14" t="s">
        <v>30</v>
      </c>
      <c r="C6" s="11" t="s">
        <v>31</v>
      </c>
      <c r="D6" s="15" t="s">
        <v>32</v>
      </c>
      <c r="E6" s="16" t="s">
        <v>33</v>
      </c>
      <c r="F6" s="15">
        <f>15+32</f>
        <v>47</v>
      </c>
      <c r="G6" s="15" t="s">
        <v>34</v>
      </c>
      <c r="H6" s="16" t="s">
        <v>35</v>
      </c>
      <c r="I6" s="15">
        <f>15+2492</f>
        <v>2507</v>
      </c>
      <c r="J6" s="15" t="s">
        <v>36</v>
      </c>
      <c r="K6" s="16" t="s">
        <v>37</v>
      </c>
      <c r="L6" s="15">
        <f>2492+32</f>
        <v>2524</v>
      </c>
      <c r="M6" s="15" t="s">
        <v>38</v>
      </c>
      <c r="N6" s="15" t="s">
        <v>39</v>
      </c>
    </row>
    <row r="7">
      <c r="B7" s="17" t="s">
        <v>40</v>
      </c>
      <c r="C7" s="18" t="s">
        <v>41</v>
      </c>
      <c r="D7" s="19" t="s">
        <v>42</v>
      </c>
      <c r="E7" s="20" t="s">
        <v>43</v>
      </c>
      <c r="F7" s="19">
        <f>118+145</f>
        <v>263</v>
      </c>
      <c r="G7" s="19" t="s">
        <v>44</v>
      </c>
      <c r="H7" s="20" t="s">
        <v>45</v>
      </c>
      <c r="I7" s="19">
        <f>118+10831</f>
        <v>10949</v>
      </c>
      <c r="J7" s="19" t="s">
        <v>46</v>
      </c>
      <c r="K7" s="20" t="s">
        <v>19</v>
      </c>
      <c r="L7" s="19">
        <f>10831+145</f>
        <v>10976</v>
      </c>
      <c r="M7" s="19" t="s">
        <v>47</v>
      </c>
      <c r="N7" s="19" t="s">
        <v>19</v>
      </c>
    </row>
  </sheetData>
  <mergeCells count="5">
    <mergeCell ref="F1:N1"/>
    <mergeCell ref="C2:E2"/>
    <mergeCell ref="F2:H2"/>
    <mergeCell ref="I2:K2"/>
    <mergeCell ref="L2:N2"/>
  </mergeCells>
  <drawing r:id="rId1"/>
</worksheet>
</file>