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gustavo.filippucci\Desktop\"/>
    </mc:Choice>
  </mc:AlternateContent>
  <xr:revisionPtr revIDLastSave="0" documentId="8_{437C494B-B083-4BE2-A43C-934A29CCE0B0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Table S1" sheetId="3" r:id="rId1"/>
    <sheet name="Table S2" sheetId="1" r:id="rId2"/>
    <sheet name="Table S3" sheetId="8" r:id="rId3"/>
    <sheet name="Table S4" sheetId="4" r:id="rId4"/>
    <sheet name="Table S5" sheetId="5" r:id="rId5"/>
    <sheet name="Table S6" sheetId="6" r:id="rId6"/>
    <sheet name="Table S7" sheetId="7" r:id="rId7"/>
  </sheets>
  <externalReferences>
    <externalReference r:id="rId8"/>
    <externalReference r:id="rId9"/>
  </externalReferences>
  <definedNames>
    <definedName name="_xlnm._FilterDatabase" localSheetId="0" hidden="1">'Table S1'!$A$2:$T$57</definedName>
    <definedName name="_xlnm._FilterDatabase" localSheetId="1" hidden="1">'Table S2'!$A$2:$G$130</definedName>
    <definedName name="allData">[1]Samples!$C:$AM</definedName>
    <definedName name="mapDamage">[1]mapDamage!$A:$C</definedName>
    <definedName name="samples">[1]Samples!$C:$T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5" i="3" l="1"/>
  <c r="F63" i="3"/>
</calcChain>
</file>

<file path=xl/sharedStrings.xml><?xml version="1.0" encoding="utf-8"?>
<sst xmlns="http://schemas.openxmlformats.org/spreadsheetml/2006/main" count="1375" uniqueCount="572">
  <si>
    <t>MI1285</t>
  </si>
  <si>
    <t>MI1286</t>
  </si>
  <si>
    <t>MI659</t>
  </si>
  <si>
    <t>MI1371</t>
  </si>
  <si>
    <t>MI1359</t>
  </si>
  <si>
    <t>MI1368</t>
  </si>
  <si>
    <t>MI1337</t>
  </si>
  <si>
    <t>MI376</t>
  </si>
  <si>
    <t>MI378</t>
  </si>
  <si>
    <t>MI074</t>
  </si>
  <si>
    <t>MI1188</t>
  </si>
  <si>
    <t>AY513832</t>
  </si>
  <si>
    <t>AY513833</t>
  </si>
  <si>
    <t>AY513834</t>
  </si>
  <si>
    <t>MI1191</t>
  </si>
  <si>
    <t>MI792</t>
  </si>
  <si>
    <t>MI1195</t>
  </si>
  <si>
    <t>MI1194</t>
  </si>
  <si>
    <t>MI927</t>
  </si>
  <si>
    <t>MI2400</t>
  </si>
  <si>
    <t>MI2401</t>
  </si>
  <si>
    <t>MI2405</t>
  </si>
  <si>
    <t>MI2406</t>
  </si>
  <si>
    <t>MI785</t>
  </si>
  <si>
    <t>MG721550</t>
  </si>
  <si>
    <t>MG721549</t>
  </si>
  <si>
    <t>KX380143</t>
  </si>
  <si>
    <t>AY220777</t>
  </si>
  <si>
    <t>Germany</t>
  </si>
  <si>
    <t>AY220766</t>
  </si>
  <si>
    <t>U544721</t>
  </si>
  <si>
    <t>U544741</t>
  </si>
  <si>
    <t>U544951</t>
  </si>
  <si>
    <t>WM020</t>
  </si>
  <si>
    <t>Ukraine</t>
  </si>
  <si>
    <t>M. arvalis</t>
  </si>
  <si>
    <t>M. subterraneus</t>
  </si>
  <si>
    <t>M. obscurus</t>
  </si>
  <si>
    <t>M. kermanensis</t>
  </si>
  <si>
    <t>Chionomys nivalis</t>
  </si>
  <si>
    <t>M. rosiamuridionalis</t>
  </si>
  <si>
    <t>M. mystacinus</t>
  </si>
  <si>
    <t>M. ilaeus</t>
  </si>
  <si>
    <t>M. dogramacii</t>
  </si>
  <si>
    <t>M. socialis</t>
  </si>
  <si>
    <t>M. guntheri</t>
  </si>
  <si>
    <t>M. agrestis</t>
  </si>
  <si>
    <t>M. Agrestis</t>
  </si>
  <si>
    <t>Species</t>
  </si>
  <si>
    <t>used in Beast</t>
  </si>
  <si>
    <t>AY513845</t>
  </si>
  <si>
    <t>AY513847</t>
  </si>
  <si>
    <t>KX380179</t>
  </si>
  <si>
    <t>KX380181</t>
  </si>
  <si>
    <t>KX380182</t>
  </si>
  <si>
    <t>KX380184</t>
  </si>
  <si>
    <t>KX380185</t>
  </si>
  <si>
    <t>KU957995</t>
  </si>
  <si>
    <t>KX581042</t>
  </si>
  <si>
    <t>KX581043</t>
  </si>
  <si>
    <t>MN183143</t>
  </si>
  <si>
    <t>MK107998</t>
  </si>
  <si>
    <t>KP255489</t>
  </si>
  <si>
    <t>KP255506</t>
  </si>
  <si>
    <t>KP255593</t>
  </si>
  <si>
    <t>GU190558</t>
  </si>
  <si>
    <t>GU190387</t>
  </si>
  <si>
    <t>GU190605</t>
  </si>
  <si>
    <t>FR865429</t>
  </si>
  <si>
    <t>KU957996</t>
  </si>
  <si>
    <t>GQ352468</t>
  </si>
  <si>
    <t>AY513831</t>
  </si>
  <si>
    <t>AY513806</t>
  </si>
  <si>
    <t>AY513795</t>
  </si>
  <si>
    <t>AY513794</t>
  </si>
  <si>
    <t>AY220789</t>
  </si>
  <si>
    <t>AY220780</t>
  </si>
  <si>
    <t>AY220767</t>
  </si>
  <si>
    <t>AY220762</t>
  </si>
  <si>
    <t>AY220760</t>
  </si>
  <si>
    <t>KF218866</t>
  </si>
  <si>
    <t>GU563197</t>
  </si>
  <si>
    <t>Age (years BP) used in Beast</t>
  </si>
  <si>
    <t>Locality</t>
  </si>
  <si>
    <t>-</t>
  </si>
  <si>
    <t>Seli, Greece</t>
  </si>
  <si>
    <t>﻿Ciglikara, Turkey</t>
  </si>
  <si>
    <t>Bacho Kiro, Bulgaria</t>
  </si>
  <si>
    <t>MI2402</t>
  </si>
  <si>
    <t>MI2403</t>
  </si>
  <si>
    <t>MI924</t>
  </si>
  <si>
    <t>MI791</t>
  </si>
  <si>
    <t>MI807</t>
  </si>
  <si>
    <t>MI810</t>
  </si>
  <si>
    <t>MI768</t>
  </si>
  <si>
    <t>MI909</t>
  </si>
  <si>
    <t>MI910</t>
  </si>
  <si>
    <t>MI808</t>
  </si>
  <si>
    <t>EBH, Crimea</t>
  </si>
  <si>
    <t>Reference</t>
  </si>
  <si>
    <t>This study</t>
  </si>
  <si>
    <t>Baca et al.., 2020</t>
  </si>
  <si>
    <t>Notes</t>
  </si>
  <si>
    <t>Trento, Itally</t>
  </si>
  <si>
    <t>﻿Prve Rohacske pleso lake, Slovakia</t>
  </si>
  <si>
    <t>Reine, Iran</t>
  </si>
  <si>
    <t>﻿Jaarola et al. 2004</t>
  </si>
  <si>
    <t>Israel</t>
  </si>
  <si>
    <t>﻿Amasya, Turkey</t>
  </si>
  <si>
    <t>﻿Boyalı Koyu-Amasya, Turkey</t>
  </si>
  <si>
    <t>KX581051</t>
  </si>
  <si>
    <t>KX581044</t>
  </si>
  <si>
    <t>KX581066</t>
  </si>
  <si>
    <t>KX581067</t>
  </si>
  <si>
    <t>KX581068</t>
  </si>
  <si>
    <t>KX581071</t>
  </si>
  <si>
    <t>KX581072</t>
  </si>
  <si>
    <t>KX581074</t>
  </si>
  <si>
    <t>KX581075</t>
  </si>
  <si>
    <t>AY513819</t>
  </si>
  <si>
    <t>AY513820</t>
  </si>
  <si>
    <t>AY513821</t>
  </si>
  <si>
    <t>AY513822</t>
  </si>
  <si>
    <t>AY513823</t>
  </si>
  <si>
    <t>FR865393</t>
  </si>
  <si>
    <t>FR865395</t>
  </si>
  <si>
    <t>FR865397</t>
  </si>
  <si>
    <t>FR865400</t>
  </si>
  <si>
    <t>FR865404</t>
  </si>
  <si>
    <t>FR865406</t>
  </si>
  <si>
    <t>FR865407</t>
  </si>
  <si>
    <t>FR865408</t>
  </si>
  <si>
    <t>FR865410</t>
  </si>
  <si>
    <t>FR865411</t>
  </si>
  <si>
    <t>FR865413</t>
  </si>
  <si>
    <t>FR865415</t>
  </si>
  <si>
    <t>FR865416</t>
  </si>
  <si>
    <t>FR865417</t>
  </si>
  <si>
    <t>FR865419</t>
  </si>
  <si>
    <t>FR865420</t>
  </si>
  <si>
    <t>FR865423</t>
  </si>
  <si>
    <t>FR865427</t>
  </si>
  <si>
    <t>KX581047</t>
  </si>
  <si>
    <t>KX581049</t>
  </si>
  <si>
    <t>KX581048</t>
  </si>
  <si>
    <t>KX581052</t>
  </si>
  <si>
    <t>KX581054</t>
  </si>
  <si>
    <t>KX581056</t>
  </si>
  <si>
    <t>KX581057</t>
  </si>
  <si>
    <t>KX581060</t>
  </si>
  <si>
    <t>KX581061</t>
  </si>
  <si>
    <t>KX581062</t>
  </si>
  <si>
    <t>KX581063</t>
  </si>
  <si>
    <t>KX380030</t>
  </si>
  <si>
    <t>KX380033</t>
  </si>
  <si>
    <t>GU190455</t>
  </si>
  <si>
    <t>KX380034</t>
  </si>
  <si>
    <t>GU190449</t>
  </si>
  <si>
    <t>﻿NW Elburz Mts. Tabriz, Iran</t>
  </si>
  <si>
    <t>﻿West Elburz Mts. Zanjan, Iran</t>
  </si>
  <si>
    <t>﻿NE Elburz Mts. Golestan, Iran</t>
  </si>
  <si>
    <t>Mahmoudi et al. 2017</t>
  </si>
  <si>
    <t xml:space="preserve"> Khorasan, Iran</t>
  </si>
  <si>
    <t>Bamian, Afganistan</t>
  </si>
  <si>
    <t>M. transcaspicus</t>
  </si>
  <si>
    <t>Nowy Dwór Mazowiecki, Poland</t>
  </si>
  <si>
    <t>Trzebicz, Poland</t>
  </si>
  <si>
    <t>Żytkiejmy, Poland</t>
  </si>
  <si>
    <t>Stojak et. al 2015</t>
  </si>
  <si>
    <t>Kryńszczak, Poland</t>
  </si>
  <si>
    <t>Dimitrovgrad, Serbia</t>
  </si>
  <si>
    <t>Knjaževac, Serbia</t>
  </si>
  <si>
    <t>Orkney, Great Britain</t>
  </si>
  <si>
    <t>NC038176</t>
  </si>
  <si>
    <t>Baker et al.. 1996</t>
  </si>
  <si>
    <t>Vall d'Aran, Spain</t>
  </si>
  <si>
    <t>Pas-de-Calais, France</t>
  </si>
  <si>
    <t>Eure-et-Loir, France</t>
  </si>
  <si>
    <t>Januszno, Poland</t>
  </si>
  <si>
    <t>Narati, China</t>
  </si>
  <si>
    <t>Bagdasan, Turkey</t>
  </si>
  <si>
    <t>Sirbasan, Turkey</t>
  </si>
  <si>
    <t>Erence, Turkey</t>
  </si>
  <si>
    <t>Aytuar, Russia</t>
  </si>
  <si>
    <t>Bredy, Russia</t>
  </si>
  <si>
    <t>Baihaba, China</t>
  </si>
  <si>
    <t>﻿Kauhava, Finland</t>
  </si>
  <si>
    <t>﻿Svalbard, Norway</t>
  </si>
  <si>
    <t>Istanbul, Turkey</t>
  </si>
  <si>
    <t>﻿Kayseri, Turkey</t>
  </si>
  <si>
    <t>﻿Kangal-Sivas, Turkey</t>
  </si>
  <si>
    <t>Sardueh, Iran</t>
  </si>
  <si>
    <t xml:space="preserve">Balkash, Kyrgyzstan </t>
  </si>
  <si>
    <t>Bulak, Keklik Too, Kyrgyzstan</t>
  </si>
  <si>
    <t>Erzurum, Turkey</t>
  </si>
  <si>
    <t>Xinjiang, China</t>
  </si>
  <si>
    <t>Tabriz, Iran</t>
  </si>
  <si>
    <t>Chernobyl, Ukraine</t>
  </si>
  <si>
    <t>Sfantu Gheorghe, Romania</t>
  </si>
  <si>
    <t>Tarutine, Ukraine</t>
  </si>
  <si>
    <t>Krasnodar Region, Russia</t>
  </si>
  <si>
    <t>Tougard et al. 2013</t>
  </si>
  <si>
    <t>Stojak et. al 2016</t>
  </si>
  <si>
    <t>Kalmykia, Russia</t>
  </si>
  <si>
    <t>﻿El Portalon, Spain</t>
  </si>
  <si>
    <t>﻿El Mirador, Spain</t>
  </si>
  <si>
    <t>﻿Bridget Pot, Great Britain</t>
  </si>
  <si>
    <t>﻿Trou Al’Wesse,Belgium</t>
  </si>
  <si>
    <t>﻿Trou Al’Wesse, Belgium</t>
  </si>
  <si>
    <t>Muráň 3, Slovakia</t>
  </si>
  <si>
    <t>Býčí skala, Czechia</t>
  </si>
  <si>
    <t>KP255597</t>
  </si>
  <si>
    <t>Folkertsma et al. 2018</t>
  </si>
  <si>
    <t>﻿Golenishchev et al. 2018</t>
  </si>
  <si>
    <t>Chen et al. 2019</t>
  </si>
  <si>
    <t>Polat et al. 2019</t>
  </si>
  <si>
    <t>M. ilaeus (new lineage)</t>
  </si>
  <si>
    <t>Martinkova et al. 2013</t>
  </si>
  <si>
    <t>﻿Ninotsminda, Georgia</t>
  </si>
  <si>
    <t>Crimea, Ukraine</t>
  </si>
  <si>
    <t>Haynes et al. 2003</t>
  </si>
  <si>
    <t>Herman &amp; Searle, 2011</t>
  </si>
  <si>
    <t>Loch Assynt, Grate Britain</t>
  </si>
  <si>
    <t>Herman et al. 2014</t>
  </si>
  <si>
    <t>Ekse, Norway</t>
  </si>
  <si>
    <t>Trento, Italy</t>
  </si>
  <si>
    <t xml:space="preserve">Oblazowa WE, Poland </t>
  </si>
  <si>
    <t>Mantet, Spain</t>
  </si>
  <si>
    <t>Goettingen, Germany</t>
  </si>
  <si>
    <t>Velke Kosihy, Slovakia</t>
  </si>
  <si>
    <t>Bannnikova et al. 2010</t>
  </si>
  <si>
    <t>WM021 (AY513809)</t>
  </si>
  <si>
    <t>MI1163</t>
  </si>
  <si>
    <t>Poland</t>
  </si>
  <si>
    <t>Obłazowa 2</t>
  </si>
  <si>
    <t>graphite</t>
  </si>
  <si>
    <t>ETH-110550</t>
  </si>
  <si>
    <t>Bulgaria</t>
  </si>
  <si>
    <t>Bacho Kiro</t>
  </si>
  <si>
    <t>7/6b</t>
  </si>
  <si>
    <t>ETH-110551</t>
  </si>
  <si>
    <t xml:space="preserve">R-EVA </t>
  </si>
  <si>
    <t>Lab ID</t>
  </si>
  <si>
    <t xml:space="preserve">Country </t>
  </si>
  <si>
    <t>Species DNA</t>
  </si>
  <si>
    <t>Site</t>
  </si>
  <si>
    <t>Layer</t>
  </si>
  <si>
    <t>Sampled for 14C (mg)</t>
  </si>
  <si>
    <t xml:space="preserve">Collagen yield (mg) </t>
  </si>
  <si>
    <t xml:space="preserve">Collagen yield (%) </t>
  </si>
  <si>
    <t>C%</t>
  </si>
  <si>
    <t>N%</t>
  </si>
  <si>
    <t xml:space="preserve">C:N </t>
  </si>
  <si>
    <t>AMS lab code</t>
  </si>
  <si>
    <t>C14 age BP</t>
  </si>
  <si>
    <t>error</t>
  </si>
  <si>
    <t>95% cal BP</t>
  </si>
  <si>
    <t>from</t>
  </si>
  <si>
    <t>to</t>
  </si>
  <si>
    <t xml:space="preserve">Poland </t>
  </si>
  <si>
    <t>Obłazowa (Western Entrance)</t>
  </si>
  <si>
    <t>ETH-105987</t>
  </si>
  <si>
    <t>IIIa</t>
  </si>
  <si>
    <t>Obłazowa 2, Poland</t>
  </si>
  <si>
    <t>Bases recovered</t>
  </si>
  <si>
    <t xml:space="preserve">Fraction of cytochrome b recovered </t>
  </si>
  <si>
    <t>Specimen</t>
  </si>
  <si>
    <t>2lnBF</t>
  </si>
  <si>
    <t>Moedl I</t>
  </si>
  <si>
    <t>Tips; strict clock</t>
  </si>
  <si>
    <t>Tips; UCLN clock</t>
  </si>
  <si>
    <t>No tips; strict clock</t>
  </si>
  <si>
    <t>No tips; UCLN clock</t>
  </si>
  <si>
    <t>Model II</t>
  </si>
  <si>
    <t>Model III</t>
  </si>
  <si>
    <t>Model IV</t>
  </si>
  <si>
    <t>logL</t>
  </si>
  <si>
    <t>Rep I</t>
  </si>
  <si>
    <t xml:space="preserve">Rep II </t>
  </si>
  <si>
    <t>mean LogL</t>
  </si>
  <si>
    <t xml:space="preserve">Model I vs Model II </t>
  </si>
  <si>
    <t>Model I vs Model III</t>
  </si>
  <si>
    <t>Model I vs Model IV</t>
  </si>
  <si>
    <t>Comprison</t>
  </si>
  <si>
    <t>Description</t>
  </si>
  <si>
    <t>Replicate</t>
  </si>
  <si>
    <t>ID</t>
  </si>
  <si>
    <t>Dataset</t>
  </si>
  <si>
    <t>95% HPD</t>
  </si>
  <si>
    <t xml:space="preserve">mean </t>
  </si>
  <si>
    <t>Real dataset</t>
  </si>
  <si>
    <t>randomization 1</t>
  </si>
  <si>
    <t>randomization 2</t>
  </si>
  <si>
    <t>randomization 3</t>
  </si>
  <si>
    <t>randomization 4</t>
  </si>
  <si>
    <t>randomization 5</t>
  </si>
  <si>
    <t>randomization 6</t>
  </si>
  <si>
    <t>randomization 7</t>
  </si>
  <si>
    <t>randomization 8</t>
  </si>
  <si>
    <t>randomization 9</t>
  </si>
  <si>
    <t>randomization 10</t>
  </si>
  <si>
    <t>randomization 11</t>
  </si>
  <si>
    <t>randomization 12</t>
  </si>
  <si>
    <t>randomization 13</t>
  </si>
  <si>
    <t>randomization 14</t>
  </si>
  <si>
    <t>randomization 15</t>
  </si>
  <si>
    <t>randomization 16</t>
  </si>
  <si>
    <t>randomization 17</t>
  </si>
  <si>
    <t>randomization 18</t>
  </si>
  <si>
    <t>randomization 19</t>
  </si>
  <si>
    <t>randomization 20</t>
  </si>
  <si>
    <t>clock.rate</t>
  </si>
  <si>
    <t>Country</t>
  </si>
  <si>
    <t># reads</t>
  </si>
  <si>
    <t># unique reads mapped to mtDNA (mapQ&gt;=30)</t>
  </si>
  <si>
    <t>consensus called?</t>
  </si>
  <si>
    <t xml:space="preserve">Nucleotide misincorporation frequency at 3’ end </t>
  </si>
  <si>
    <t xml:space="preserve">Nucleotide misincorporation frequency at 5’ end </t>
  </si>
  <si>
    <t xml:space="preserve">Ancient specimens </t>
  </si>
  <si>
    <t xml:space="preserve">Cave 16 </t>
  </si>
  <si>
    <t>cytb</t>
  </si>
  <si>
    <t>MI769</t>
  </si>
  <si>
    <t>n.a.</t>
  </si>
  <si>
    <t>MI770</t>
  </si>
  <si>
    <t>MI771</t>
  </si>
  <si>
    <t>MI786</t>
  </si>
  <si>
    <t>MI787</t>
  </si>
  <si>
    <t>Pseudogenes</t>
  </si>
  <si>
    <t>MI788</t>
  </si>
  <si>
    <t>MI797</t>
  </si>
  <si>
    <t>MI798</t>
  </si>
  <si>
    <t>MI799</t>
  </si>
  <si>
    <t>MI809</t>
  </si>
  <si>
    <t>MI811</t>
  </si>
  <si>
    <t>MI911</t>
  </si>
  <si>
    <t>MI912</t>
  </si>
  <si>
    <t>MI913</t>
  </si>
  <si>
    <t>no lib</t>
  </si>
  <si>
    <t>MI914</t>
  </si>
  <si>
    <t>MI929</t>
  </si>
  <si>
    <t>mtDNA</t>
  </si>
  <si>
    <t>MI1189</t>
  </si>
  <si>
    <t>MI1190</t>
  </si>
  <si>
    <t>MI1192</t>
  </si>
  <si>
    <t>MI1193</t>
  </si>
  <si>
    <t>MI2706</t>
  </si>
  <si>
    <t>MI2707</t>
  </si>
  <si>
    <t>MI2708</t>
  </si>
  <si>
    <t>MI2709</t>
  </si>
  <si>
    <t>MI2710</t>
  </si>
  <si>
    <t>MI2711</t>
  </si>
  <si>
    <t>Modern specimens</t>
  </si>
  <si>
    <t>Kyrgyzstan</t>
  </si>
  <si>
    <t>Bulak; Keklik Too</t>
  </si>
  <si>
    <t>M-5955</t>
  </si>
  <si>
    <t>WM021</t>
  </si>
  <si>
    <t>Balkash</t>
  </si>
  <si>
    <t>M-5957</t>
  </si>
  <si>
    <t>WM022</t>
  </si>
  <si>
    <t>M-5958</t>
  </si>
  <si>
    <t>WM023</t>
  </si>
  <si>
    <t>M-5959</t>
  </si>
  <si>
    <t>fold coverage of the called mtDNA fragment</t>
  </si>
  <si>
    <t xml:space="preserve">cytb - 1143 bp, positions 14125 - 15267 acc. to  NC_038176.1 </t>
  </si>
  <si>
    <t xml:space="preserve">4.3 kb - 4293 bp; positions 12001 - 16282 acc. to NC038176.1 </t>
  </si>
  <si>
    <t>4.3 kb</t>
  </si>
  <si>
    <t xml:space="preserve">mtDNA - mtDNA genome </t>
  </si>
  <si>
    <t>L</t>
  </si>
  <si>
    <t>A</t>
  </si>
  <si>
    <t>La</t>
  </si>
  <si>
    <t>Li</t>
  </si>
  <si>
    <t>A/L*100</t>
  </si>
  <si>
    <t>La/Li*100</t>
  </si>
  <si>
    <t>Cave 16</t>
  </si>
  <si>
    <t>Table S1. Details of the investigated specimens and sequencing statistics.</t>
  </si>
  <si>
    <t>Table S2. Sequences used in phylogenetic analyses</t>
  </si>
  <si>
    <t>Specimen ID</t>
  </si>
  <si>
    <t>M. arvalis obscurus</t>
  </si>
  <si>
    <t>Emine-Bair-Khosar</t>
  </si>
  <si>
    <t>Stratigraphy</t>
  </si>
  <si>
    <t>Obłazowa WE</t>
  </si>
  <si>
    <t>na</t>
  </si>
  <si>
    <t>Pseudogenes/contamination</t>
  </si>
  <si>
    <t>low cov</t>
  </si>
  <si>
    <t>GenBank</t>
  </si>
  <si>
    <t>MZ362409</t>
  </si>
  <si>
    <t>MZ362410</t>
  </si>
  <si>
    <t>MZ362411</t>
  </si>
  <si>
    <t>MZ362412</t>
  </si>
  <si>
    <t>MZ362413</t>
  </si>
  <si>
    <t>MZ362414</t>
  </si>
  <si>
    <t>MZ362415</t>
  </si>
  <si>
    <t>MZ362416</t>
  </si>
  <si>
    <t>MZ362417</t>
  </si>
  <si>
    <t>MZ362418</t>
  </si>
  <si>
    <t>MZ362419</t>
  </si>
  <si>
    <t>MZ362420</t>
  </si>
  <si>
    <t>MZ362421</t>
  </si>
  <si>
    <t>MZ362422</t>
  </si>
  <si>
    <t>MZ362423</t>
  </si>
  <si>
    <t>MZ362424</t>
  </si>
  <si>
    <t>Table S3. Estimates of sequence divergence between species.</t>
  </si>
  <si>
    <t>0.089</t>
  </si>
  <si>
    <t>0.090</t>
  </si>
  <si>
    <t>0.039</t>
  </si>
  <si>
    <t>0.095</t>
  </si>
  <si>
    <t>0.060</t>
  </si>
  <si>
    <t>0.062</t>
  </si>
  <si>
    <t>0.101</t>
  </si>
  <si>
    <t>0.065</t>
  </si>
  <si>
    <t>0.068</t>
  </si>
  <si>
    <t>0.047</t>
  </si>
  <si>
    <t>0.100</t>
  </si>
  <si>
    <t>0.072</t>
  </si>
  <si>
    <t>0.071</t>
  </si>
  <si>
    <t>0.087</t>
  </si>
  <si>
    <t>0.080</t>
  </si>
  <si>
    <t>0.048</t>
  </si>
  <si>
    <t>0.088</t>
  </si>
  <si>
    <t>0.085</t>
  </si>
  <si>
    <t>0.094</t>
  </si>
  <si>
    <t>M. ilaeus (New lineage)</t>
  </si>
  <si>
    <t>M. rossiemuridionalis</t>
  </si>
  <si>
    <t>M. ilaeus (extant)</t>
  </si>
  <si>
    <t>Mean divergence over sequence pairs  between groups estimated using Tamura-Nei model. Estimates are below diagonal while S.E. are above diagonal.</t>
  </si>
  <si>
    <t>Mean divergence over sequence pairs  between groups estimated using p-distance. Estimates are below diagonal while S.E. are above diagonal.</t>
  </si>
  <si>
    <t>0.0819</t>
  </si>
  <si>
    <t>0.0830</t>
  </si>
  <si>
    <t>0.0374</t>
  </si>
  <si>
    <t>0.0863</t>
  </si>
  <si>
    <t>0.0564</t>
  </si>
  <si>
    <t>0.0589</t>
  </si>
  <si>
    <t>0.0924</t>
  </si>
  <si>
    <t>0.0615</t>
  </si>
  <si>
    <t>0.0639</t>
  </si>
  <si>
    <t>0.0453</t>
  </si>
  <si>
    <t>0.0915</t>
  </si>
  <si>
    <t>0.0679</t>
  </si>
  <si>
    <t>0.0665</t>
  </si>
  <si>
    <t>0.0809</t>
  </si>
  <si>
    <t>0.0748</t>
  </si>
  <si>
    <t>0.0463</t>
  </si>
  <si>
    <t>0.0814</t>
  </si>
  <si>
    <t>0.0789</t>
  </si>
  <si>
    <t>0.0801</t>
  </si>
  <si>
    <t>0.0872</t>
  </si>
  <si>
    <t>0.0870</t>
  </si>
  <si>
    <t xml:space="preserve">0.010 </t>
  </si>
  <si>
    <t xml:space="preserve">0.006 </t>
  </si>
  <si>
    <t xml:space="preserve">0.005 </t>
  </si>
  <si>
    <t xml:space="preserve">0.007 </t>
  </si>
  <si>
    <t xml:space="preserve">0.008 </t>
  </si>
  <si>
    <t xml:space="preserve">0.009 </t>
  </si>
  <si>
    <t>0.0063</t>
  </si>
  <si>
    <t>0.0040</t>
  </si>
  <si>
    <t>0.0050</t>
  </si>
  <si>
    <t>0.0081</t>
  </si>
  <si>
    <t>0.0084</t>
  </si>
  <si>
    <t>0.0066</t>
  </si>
  <si>
    <t>0.0069</t>
  </si>
  <si>
    <t>0.0073</t>
  </si>
  <si>
    <t>0.0060</t>
  </si>
  <si>
    <t>0.0061</t>
  </si>
  <si>
    <t>0.0068</t>
  </si>
  <si>
    <t>0.0070</t>
  </si>
  <si>
    <t>0.0078</t>
  </si>
  <si>
    <t>0.0064</t>
  </si>
  <si>
    <t>0.0079</t>
  </si>
  <si>
    <t>0.0080</t>
  </si>
  <si>
    <t>0.0074</t>
  </si>
  <si>
    <t>0.0077</t>
  </si>
  <si>
    <t>Cave 16, Bulgaria</t>
  </si>
  <si>
    <t>damaged no measurements taken</t>
  </si>
  <si>
    <t>mean DNA molecule length</t>
  </si>
  <si>
    <t>68,3% cal BP</t>
  </si>
  <si>
    <t>Median</t>
  </si>
  <si>
    <t>9b</t>
  </si>
  <si>
    <t>9a</t>
  </si>
  <si>
    <t>10</t>
  </si>
  <si>
    <t>9</t>
  </si>
  <si>
    <t xml:space="preserve">Ukraine </t>
  </si>
  <si>
    <t xml:space="preserve">EBH Ba2 </t>
  </si>
  <si>
    <t>C1 (5) -4,7-4,8 N 495</t>
  </si>
  <si>
    <t xml:space="preserve">N1129 D3 2,3-2,4m </t>
  </si>
  <si>
    <t>D2 170-190</t>
  </si>
  <si>
    <t>C2 (2) -3.80-4,00m</t>
  </si>
  <si>
    <t>B2 (δ) 3,80-3,90</t>
  </si>
  <si>
    <t>4b</t>
  </si>
  <si>
    <t>6a/7</t>
  </si>
  <si>
    <t>5c</t>
  </si>
  <si>
    <t>4a</t>
  </si>
  <si>
    <t>1</t>
  </si>
  <si>
    <t>DNA extraction blank</t>
  </si>
  <si>
    <t>K7</t>
  </si>
  <si>
    <t>K10</t>
  </si>
  <si>
    <t>K6</t>
  </si>
  <si>
    <t>K2</t>
  </si>
  <si>
    <t>K1</t>
  </si>
  <si>
    <t>K3</t>
  </si>
  <si>
    <t>K4</t>
  </si>
  <si>
    <t>K5</t>
  </si>
  <si>
    <t>K8</t>
  </si>
  <si>
    <t>DNA extraction blanks</t>
  </si>
  <si>
    <t>Blank</t>
  </si>
  <si>
    <t>#duplicates</t>
  </si>
  <si>
    <t># mapper reads</t>
  </si>
  <si>
    <t>notes</t>
  </si>
  <si>
    <t>not visble on gel</t>
  </si>
  <si>
    <t>K9</t>
  </si>
  <si>
    <t>0.1019</t>
  </si>
  <si>
    <t>0.0507</t>
  </si>
  <si>
    <t>0.0690</t>
  </si>
  <si>
    <t>0.1104</t>
  </si>
  <si>
    <t>0.0567</t>
  </si>
  <si>
    <t>0.0614</t>
  </si>
  <si>
    <t>0.0957</t>
  </si>
  <si>
    <t>0.0392</t>
  </si>
  <si>
    <t>0.0985</t>
  </si>
  <si>
    <t>0.0834</t>
  </si>
  <si>
    <t>0.0983</t>
  </si>
  <si>
    <t>0.1011</t>
  </si>
  <si>
    <t>0.0910</t>
  </si>
  <si>
    <t>0.1020</t>
  </si>
  <si>
    <t>0.0759</t>
  </si>
  <si>
    <t>0.0902</t>
  </si>
  <si>
    <t>0.0982</t>
  </si>
  <si>
    <t>0.1012</t>
  </si>
  <si>
    <t>0.0772</t>
  </si>
  <si>
    <t>0.0971</t>
  </si>
  <si>
    <t>0.1001</t>
  </si>
  <si>
    <t>0.0942</t>
  </si>
  <si>
    <t>0.0260</t>
  </si>
  <si>
    <t>0.1042</t>
  </si>
  <si>
    <t>0.0167</t>
  </si>
  <si>
    <t>0.0152</t>
  </si>
  <si>
    <t>0.0115</t>
  </si>
  <si>
    <t>0.0171</t>
  </si>
  <si>
    <t>0.0181</t>
  </si>
  <si>
    <t>0.0183</t>
  </si>
  <si>
    <t>0.0099</t>
  </si>
  <si>
    <t>0.0133</t>
  </si>
  <si>
    <t>0.0116</t>
  </si>
  <si>
    <t>0.0147</t>
  </si>
  <si>
    <t>0.0172</t>
  </si>
  <si>
    <t>0.0198</t>
  </si>
  <si>
    <t>0.0180</t>
  </si>
  <si>
    <t>0.0162</t>
  </si>
  <si>
    <t>0.0104</t>
  </si>
  <si>
    <t>0.0176</t>
  </si>
  <si>
    <t>0.0154</t>
  </si>
  <si>
    <t>0.0192</t>
  </si>
  <si>
    <t>0.0168</t>
  </si>
  <si>
    <t>0.0158</t>
  </si>
  <si>
    <t>0.0163</t>
  </si>
  <si>
    <t>M. ilaeus igromovi</t>
  </si>
  <si>
    <t>Analysis based on 341 bp long mtDNA cytochrome b fragment</t>
  </si>
  <si>
    <t xml:space="preserve">Comparison of clock rates obtained using real (1) and randomised (2-21) datasets. </t>
  </si>
  <si>
    <t>Table S4. Results of collagen quality assessement and radiocarbon dating.</t>
  </si>
  <si>
    <t>D2, 170-190</t>
  </si>
  <si>
    <t>N8 b2  3,80-3,90</t>
  </si>
  <si>
    <t xml:space="preserve"> C2a  3,80-4,00</t>
  </si>
  <si>
    <t>Table S5. Results of the BETS analysis. Marginal Likelihood Estimates (MLE) of the tested models and their comparison.</t>
  </si>
  <si>
    <t>Table S6. Results of date randomisation test.</t>
  </si>
  <si>
    <t>Table S7. Measurements of vole's m1 teeth</t>
  </si>
  <si>
    <r>
      <t>δ</t>
    </r>
    <r>
      <rPr>
        <b/>
        <vertAlign val="superscript"/>
        <sz val="11"/>
        <color rgb="FF000000"/>
        <rFont val="Calibri"/>
        <family val="2"/>
        <scheme val="minor"/>
      </rPr>
      <t>13</t>
    </r>
    <r>
      <rPr>
        <b/>
        <sz val="11"/>
        <color rgb="FF000000"/>
        <rFont val="Calibri"/>
        <family val="2"/>
        <scheme val="minor"/>
      </rPr>
      <t>C</t>
    </r>
  </si>
  <si>
    <r>
      <t>δ</t>
    </r>
    <r>
      <rPr>
        <b/>
        <vertAlign val="superscript"/>
        <sz val="11"/>
        <color rgb="FF000000"/>
        <rFont val="Calibri"/>
        <family val="2"/>
        <scheme val="minor"/>
      </rPr>
      <t>15</t>
    </r>
    <r>
      <rPr>
        <b/>
        <sz val="11"/>
        <color rgb="FF000000"/>
        <rFont val="Calibri"/>
        <family val="2"/>
        <scheme val="minor"/>
      </rPr>
      <t>N</t>
    </r>
  </si>
  <si>
    <r>
      <t>14</t>
    </r>
    <r>
      <rPr>
        <b/>
        <sz val="11"/>
        <color rgb="FF000000"/>
        <rFont val="Calibri"/>
        <family val="2"/>
        <scheme val="minor"/>
      </rPr>
      <t>C method</t>
    </r>
  </si>
  <si>
    <r>
      <t>CO</t>
    </r>
    <r>
      <rPr>
        <vertAlign val="subscript"/>
        <sz val="11"/>
        <color rgb="FF000000"/>
        <rFont val="Calibri"/>
        <family val="2"/>
        <scheme val="minor"/>
      </rPr>
      <t>2</t>
    </r>
  </si>
  <si>
    <r>
      <t>mtDNA fragment called</t>
    </r>
    <r>
      <rPr>
        <b/>
        <vertAlign val="superscript"/>
        <sz val="11"/>
        <color rgb="FF000000"/>
        <rFont val="Calibri"/>
        <family val="2"/>
        <scheme val="minor"/>
      </rPr>
      <t>1</t>
    </r>
  </si>
  <si>
    <r>
      <t>n.a.</t>
    </r>
    <r>
      <rPr>
        <vertAlign val="superscript"/>
        <sz val="11"/>
        <color rgb="FF000000"/>
        <rFont val="Calibri"/>
        <family val="2"/>
        <scheme val="minor"/>
      </rPr>
      <t>2</t>
    </r>
  </si>
  <si>
    <r>
      <rPr>
        <vertAlign val="super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- fragments called</t>
    </r>
  </si>
  <si>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- Single End sequenicng molecule length estimation not possible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</si>
</sst>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0"/>
    <numFmt numFmtId="166" formatCode="0.00000000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1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scheme val="minor"/>
    </font>
    <font>
      <i/>
      <sz val="11"/>
      <color rgb="FF7F7F7F"/>
      <name val="Calibri"/>
      <family val="2"/>
      <charset val="238"/>
    </font>
    <font>
      <sz val="12"/>
      <color rgb="FF000000"/>
      <name val="Times New Roman"/>
      <family val="1"/>
    </font>
    <font>
      <sz val="12"/>
      <color rgb="FF000000"/>
      <name val="Calibri"/>
      <family val="2"/>
      <charset val="238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vertAlign val="superscript"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vertAlign val="subscript"/>
      <sz val="11"/>
      <color rgb="FF000000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rgb="FF00000A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rgb="FFF2F2F2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3" fillId="0" borderId="0"/>
    <xf numFmtId="0" fontId="6" fillId="0" borderId="0" applyBorder="0" applyProtection="0"/>
  </cellStyleXfs>
  <cellXfs count="82">
    <xf numFmtId="0" fontId="0" fillId="0" borderId="0" xfId="0"/>
    <xf numFmtId="0" fontId="5" fillId="0" borderId="0" xfId="0" applyFont="1"/>
    <xf numFmtId="0" fontId="4" fillId="0" borderId="2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2" fontId="7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0" borderId="0" xfId="0" applyFont="1"/>
    <xf numFmtId="0" fontId="9" fillId="0" borderId="0" xfId="0" applyFont="1" applyAlignment="1">
      <alignment horizontal="left"/>
    </xf>
    <xf numFmtId="165" fontId="0" fillId="0" borderId="0" xfId="0" applyNumberFormat="1"/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 vertical="center"/>
    </xf>
    <xf numFmtId="164" fontId="10" fillId="0" borderId="0" xfId="0" applyNumberFormat="1" applyFont="1" applyAlignment="1">
      <alignment horizontal="center"/>
    </xf>
    <xf numFmtId="2" fontId="10" fillId="0" borderId="0" xfId="0" applyNumberFormat="1" applyFont="1" applyAlignment="1">
      <alignment horizontal="center"/>
    </xf>
    <xf numFmtId="2" fontId="11" fillId="0" borderId="0" xfId="0" applyNumberFormat="1" applyFont="1" applyAlignment="1">
      <alignment horizontal="center" vertical="center"/>
    </xf>
    <xf numFmtId="2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/>
    </xf>
    <xf numFmtId="0" fontId="10" fillId="0" borderId="0" xfId="0" applyFont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11" fontId="9" fillId="0" borderId="0" xfId="0" applyNumberFormat="1" applyFont="1" applyAlignment="1">
      <alignment horizontal="center"/>
    </xf>
    <xf numFmtId="11" fontId="10" fillId="0" borderId="0" xfId="0" applyNumberFormat="1" applyFont="1" applyAlignment="1">
      <alignment horizontal="center"/>
    </xf>
    <xf numFmtId="0" fontId="0" fillId="0" borderId="2" xfId="0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1" fontId="11" fillId="2" borderId="1" xfId="0" applyNumberFormat="1" applyFont="1" applyFill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2" fillId="0" borderId="0" xfId="1" applyFont="1" applyAlignment="1">
      <alignment horizontal="center" vertical="center" wrapText="1"/>
    </xf>
    <xf numFmtId="2" fontId="12" fillId="0" borderId="0" xfId="1" applyNumberFormat="1" applyFont="1" applyAlignment="1">
      <alignment horizontal="center" vertical="center"/>
    </xf>
    <xf numFmtId="164" fontId="12" fillId="0" borderId="0" xfId="1" applyNumberFormat="1" applyFont="1" applyAlignment="1">
      <alignment horizontal="center" vertical="center"/>
    </xf>
    <xf numFmtId="1" fontId="12" fillId="0" borderId="0" xfId="1" applyNumberFormat="1" applyFont="1" applyAlignment="1">
      <alignment horizontal="center" vertical="center"/>
    </xf>
    <xf numFmtId="1" fontId="14" fillId="0" borderId="0" xfId="1" applyNumberFormat="1" applyFont="1" applyAlignment="1">
      <alignment horizontal="center" vertical="center"/>
    </xf>
    <xf numFmtId="0" fontId="14" fillId="0" borderId="0" xfId="1" applyFont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49" fontId="11" fillId="3" borderId="0" xfId="0" applyNumberFormat="1" applyFont="1" applyFill="1" applyAlignment="1">
      <alignment horizontal="center" vertical="center" wrapText="1"/>
    </xf>
    <xf numFmtId="0" fontId="11" fillId="3" borderId="0" xfId="0" applyFont="1" applyFill="1" applyAlignment="1">
      <alignment horizontal="center" vertical="center" wrapText="1"/>
    </xf>
    <xf numFmtId="2" fontId="11" fillId="3" borderId="0" xfId="0" applyNumberFormat="1" applyFont="1" applyFill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49" fontId="11" fillId="4" borderId="0" xfId="0" applyNumberFormat="1" applyFont="1" applyFill="1" applyAlignment="1">
      <alignment horizontal="center" vertical="center" wrapText="1"/>
    </xf>
    <xf numFmtId="0" fontId="10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center" wrapText="1"/>
    </xf>
    <xf numFmtId="0" fontId="14" fillId="0" borderId="0" xfId="0" applyFont="1" applyAlignment="1">
      <alignment horizontal="center"/>
    </xf>
    <xf numFmtId="0" fontId="18" fillId="0" borderId="0" xfId="0" applyFont="1"/>
    <xf numFmtId="2" fontId="10" fillId="0" borderId="0" xfId="0" applyNumberFormat="1" applyFont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19" fillId="0" borderId="0" xfId="0" applyFont="1"/>
    <xf numFmtId="0" fontId="9" fillId="0" borderId="0" xfId="0" applyFont="1" applyAlignment="1">
      <alignment horizontal="center" vertical="center" wrapText="1"/>
    </xf>
    <xf numFmtId="2" fontId="9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9" fillId="0" borderId="0" xfId="0" applyFont="1" applyAlignment="1">
      <alignment horizontal="center" wrapText="1"/>
    </xf>
    <xf numFmtId="0" fontId="20" fillId="0" borderId="0" xfId="0" applyFont="1"/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49" fontId="11" fillId="2" borderId="0" xfId="0" applyNumberFormat="1" applyFont="1" applyFill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165" fontId="4" fillId="0" borderId="2" xfId="0" applyNumberFormat="1" applyFont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/>
    </xf>
  </cellXfs>
  <cellStyles count="4">
    <cellStyle name="Excel Built-in Explanatory Text" xfId="3" xr:uid="{00000000-0005-0000-0000-000000000000}"/>
    <cellStyle name="Normal 2" xfId="2" xr:uid="{00000000-0005-0000-0000-000001000000}"/>
    <cellStyle name="Normale" xfId="0" builtinId="0"/>
    <cellStyle name="Normalny 2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tockChart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none"/>
          </c:marker>
          <c:val>
            <c:numRef>
              <c:f>[2]V3_random!$B$3:$B$23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E1-5C47-BADA-14764E27EE59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none"/>
          </c:marker>
          <c:val>
            <c:numRef>
              <c:f>[2]V3_random!$C$3:$C$23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E1-5C47-BADA-14764E27EE59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dot"/>
            <c:size val="3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[2]V3_random!$D$3:$D$23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DE1-5C47-BADA-14764E27EE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axId val="255284352"/>
        <c:axId val="255285888"/>
      </c:stockChart>
      <c:catAx>
        <c:axId val="25528435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pl-PL"/>
          </a:p>
        </c:txPr>
        <c:crossAx val="255285888"/>
        <c:crosses val="autoZero"/>
        <c:auto val="1"/>
        <c:lblAlgn val="ctr"/>
        <c:lblOffset val="100"/>
        <c:noMultiLvlLbl val="0"/>
      </c:catAx>
      <c:valAx>
        <c:axId val="255285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pl-PL"/>
          </a:p>
        </c:txPr>
        <c:crossAx val="255284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2700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n>
            <a:noFill/>
          </a:ln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902970</xdr:colOff>
      <xdr:row>3</xdr:row>
      <xdr:rowOff>21590</xdr:rowOff>
    </xdr:from>
    <xdr:to>
      <xdr:col>10</xdr:col>
      <xdr:colOff>506730</xdr:colOff>
      <xdr:row>16</xdr:row>
      <xdr:rowOff>110490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77AFF08F-67CB-B042-8F0A-688375747F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teusz/Dropbox/GRANT%20MALE%20SSAKI/MICROTUS%20SAMPLES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teusz/Dropbox/GRANT%20MALE%20SSAKI/ANALIZY/microtus_arvalis_group/BEAST/BETS/BETS_resul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mples"/>
      <sheetName val="mapDamage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3_random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3"/>
  <sheetViews>
    <sheetView topLeftCell="A59" zoomScale="69" workbookViewId="0">
      <selection activeCell="E87" sqref="E87"/>
    </sheetView>
  </sheetViews>
  <sheetFormatPr defaultColWidth="8.77734375" defaultRowHeight="14.4" x14ac:dyDescent="0.3"/>
  <cols>
    <col min="1" max="1" width="6.33203125" style="16" customWidth="1"/>
    <col min="2" max="2" width="8.77734375" style="12"/>
    <col min="3" max="3" width="8.77734375" style="12" customWidth="1"/>
    <col min="4" max="4" width="8.77734375" style="16" customWidth="1"/>
    <col min="5" max="5" width="18.109375" style="16" customWidth="1"/>
    <col min="6" max="6" width="11" style="16" customWidth="1"/>
    <col min="7" max="7" width="10.6640625" style="16" customWidth="1"/>
    <col min="8" max="9" width="11.109375" style="16" customWidth="1"/>
    <col min="10" max="10" width="12.6640625" style="16" customWidth="1"/>
    <col min="11" max="11" width="10.109375" style="12" customWidth="1"/>
    <col min="12" max="13" width="11.109375" style="12" customWidth="1"/>
    <col min="14" max="14" width="19" style="16" customWidth="1"/>
    <col min="15" max="15" width="8.77734375" style="12"/>
    <col min="16" max="16" width="8.77734375" style="16"/>
    <col min="17" max="16384" width="8.77734375" style="12"/>
  </cols>
  <sheetData>
    <row r="1" spans="1:20" x14ac:dyDescent="0.3">
      <c r="A1" s="9" t="s">
        <v>374</v>
      </c>
    </row>
    <row r="2" spans="1:20" s="45" customFormat="1" ht="82.95" customHeight="1" x14ac:dyDescent="0.3">
      <c r="A2" s="40"/>
      <c r="B2" s="40" t="s">
        <v>242</v>
      </c>
      <c r="C2" s="40" t="s">
        <v>312</v>
      </c>
      <c r="D2" s="40" t="s">
        <v>245</v>
      </c>
      <c r="E2" s="41" t="s">
        <v>246</v>
      </c>
      <c r="F2" s="42" t="s">
        <v>314</v>
      </c>
      <c r="G2" s="42" t="s">
        <v>315</v>
      </c>
      <c r="H2" s="42" t="s">
        <v>568</v>
      </c>
      <c r="I2" s="42"/>
      <c r="J2" s="42" t="s">
        <v>362</v>
      </c>
      <c r="K2" s="43" t="s">
        <v>316</v>
      </c>
      <c r="L2" s="43" t="s">
        <v>317</v>
      </c>
      <c r="M2" s="43" t="s">
        <v>473</v>
      </c>
      <c r="N2" s="42" t="s">
        <v>48</v>
      </c>
      <c r="O2" s="42" t="s">
        <v>384</v>
      </c>
      <c r="P2" s="44" t="s">
        <v>492</v>
      </c>
      <c r="S2" s="46"/>
      <c r="T2" s="46"/>
    </row>
    <row r="3" spans="1:20" s="45" customFormat="1" ht="16.5" customHeight="1" x14ac:dyDescent="0.3">
      <c r="A3" s="67" t="s">
        <v>318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S3" s="46"/>
      <c r="T3" s="46"/>
    </row>
    <row r="4" spans="1:20" x14ac:dyDescent="0.3">
      <c r="A4" s="16">
        <v>1</v>
      </c>
      <c r="B4" s="50" t="s">
        <v>94</v>
      </c>
      <c r="C4" s="12" t="s">
        <v>237</v>
      </c>
      <c r="D4" s="16" t="s">
        <v>319</v>
      </c>
      <c r="E4" s="13" t="s">
        <v>476</v>
      </c>
      <c r="F4" s="16">
        <v>1951</v>
      </c>
      <c r="G4" s="16">
        <v>1</v>
      </c>
      <c r="H4" s="16" t="s">
        <v>320</v>
      </c>
      <c r="J4" s="16">
        <v>16.25</v>
      </c>
      <c r="K4" s="21">
        <v>0.315904139433551</v>
      </c>
      <c r="L4" s="21">
        <v>0.30487804878048802</v>
      </c>
      <c r="M4" s="47">
        <v>85</v>
      </c>
      <c r="N4" s="16" t="s">
        <v>216</v>
      </c>
      <c r="O4" s="12" t="s">
        <v>392</v>
      </c>
      <c r="P4" s="16" t="s">
        <v>493</v>
      </c>
    </row>
    <row r="5" spans="1:20" x14ac:dyDescent="0.3">
      <c r="A5" s="16">
        <v>2</v>
      </c>
      <c r="B5" s="50" t="s">
        <v>321</v>
      </c>
      <c r="C5" s="12" t="s">
        <v>237</v>
      </c>
      <c r="D5" s="16" t="s">
        <v>319</v>
      </c>
      <c r="E5" s="13" t="s">
        <v>476</v>
      </c>
      <c r="F5" s="16">
        <v>541</v>
      </c>
      <c r="G5" s="16">
        <v>0</v>
      </c>
      <c r="H5" s="16" t="s">
        <v>84</v>
      </c>
      <c r="I5" s="16" t="s">
        <v>383</v>
      </c>
      <c r="K5" s="21" t="s">
        <v>322</v>
      </c>
      <c r="L5" s="21" t="s">
        <v>322</v>
      </c>
      <c r="M5" s="21"/>
      <c r="P5" s="16" t="s">
        <v>493</v>
      </c>
    </row>
    <row r="6" spans="1:20" x14ac:dyDescent="0.3">
      <c r="A6" s="16">
        <v>3</v>
      </c>
      <c r="B6" s="50" t="s">
        <v>323</v>
      </c>
      <c r="C6" s="12" t="s">
        <v>237</v>
      </c>
      <c r="D6" s="16" t="s">
        <v>319</v>
      </c>
      <c r="E6" s="13" t="s">
        <v>476</v>
      </c>
      <c r="F6" s="16">
        <v>202</v>
      </c>
      <c r="G6" s="16">
        <v>0</v>
      </c>
      <c r="H6" s="16" t="s">
        <v>84</v>
      </c>
      <c r="I6" s="16" t="s">
        <v>383</v>
      </c>
      <c r="K6" s="21" t="s">
        <v>322</v>
      </c>
      <c r="L6" s="21" t="s">
        <v>322</v>
      </c>
      <c r="M6" s="21"/>
      <c r="P6" s="16" t="s">
        <v>493</v>
      </c>
    </row>
    <row r="7" spans="1:20" x14ac:dyDescent="0.3">
      <c r="A7" s="16">
        <v>4</v>
      </c>
      <c r="B7" s="50" t="s">
        <v>324</v>
      </c>
      <c r="C7" s="12" t="s">
        <v>237</v>
      </c>
      <c r="D7" s="16" t="s">
        <v>319</v>
      </c>
      <c r="E7" s="13" t="s">
        <v>476</v>
      </c>
      <c r="F7" s="16">
        <v>328</v>
      </c>
      <c r="G7" s="16">
        <v>0</v>
      </c>
      <c r="H7" s="16" t="s">
        <v>84</v>
      </c>
      <c r="I7" s="16" t="s">
        <v>383</v>
      </c>
      <c r="K7" s="21" t="s">
        <v>322</v>
      </c>
      <c r="L7" s="21" t="s">
        <v>322</v>
      </c>
      <c r="M7" s="21"/>
      <c r="P7" s="16" t="s">
        <v>493</v>
      </c>
    </row>
    <row r="8" spans="1:20" x14ac:dyDescent="0.3">
      <c r="A8" s="16">
        <v>5</v>
      </c>
      <c r="B8" s="50" t="s">
        <v>23</v>
      </c>
      <c r="C8" s="12" t="s">
        <v>237</v>
      </c>
      <c r="D8" s="16" t="s">
        <v>319</v>
      </c>
      <c r="E8" s="13" t="s">
        <v>477</v>
      </c>
      <c r="F8" s="16">
        <v>857</v>
      </c>
      <c r="G8" s="16">
        <v>1</v>
      </c>
      <c r="H8" s="16" t="s">
        <v>320</v>
      </c>
      <c r="J8" s="16">
        <v>9.52</v>
      </c>
      <c r="K8" s="21">
        <v>0.25941422594142299</v>
      </c>
      <c r="L8" s="21">
        <v>0.22131147540983601</v>
      </c>
      <c r="M8" s="47">
        <v>89</v>
      </c>
      <c r="N8" s="16" t="s">
        <v>216</v>
      </c>
      <c r="O8" s="12" t="s">
        <v>393</v>
      </c>
      <c r="P8" s="16" t="s">
        <v>494</v>
      </c>
    </row>
    <row r="9" spans="1:20" x14ac:dyDescent="0.3">
      <c r="A9" s="16">
        <v>6</v>
      </c>
      <c r="B9" s="50" t="s">
        <v>325</v>
      </c>
      <c r="C9" s="12" t="s">
        <v>237</v>
      </c>
      <c r="D9" s="16" t="s">
        <v>319</v>
      </c>
      <c r="E9" s="13" t="s">
        <v>477</v>
      </c>
      <c r="F9" s="16">
        <v>82</v>
      </c>
      <c r="G9" s="16">
        <v>0</v>
      </c>
      <c r="I9" s="16" t="s">
        <v>383</v>
      </c>
      <c r="K9" s="21" t="s">
        <v>322</v>
      </c>
      <c r="L9" s="21" t="s">
        <v>322</v>
      </c>
      <c r="M9" s="21"/>
      <c r="P9" s="16" t="s">
        <v>495</v>
      </c>
    </row>
    <row r="10" spans="1:20" x14ac:dyDescent="0.3">
      <c r="A10" s="16">
        <v>7</v>
      </c>
      <c r="B10" s="50" t="s">
        <v>326</v>
      </c>
      <c r="C10" s="12" t="s">
        <v>237</v>
      </c>
      <c r="D10" s="16" t="s">
        <v>319</v>
      </c>
      <c r="E10" s="13" t="s">
        <v>477</v>
      </c>
      <c r="F10" s="16">
        <v>1655</v>
      </c>
      <c r="G10" s="16">
        <v>0</v>
      </c>
      <c r="I10" s="16" t="s">
        <v>382</v>
      </c>
      <c r="K10" s="21" t="s">
        <v>322</v>
      </c>
      <c r="L10" s="21" t="s">
        <v>322</v>
      </c>
      <c r="M10" s="21"/>
      <c r="P10" s="16" t="s">
        <v>494</v>
      </c>
    </row>
    <row r="11" spans="1:20" x14ac:dyDescent="0.3">
      <c r="A11" s="16">
        <v>8</v>
      </c>
      <c r="B11" s="50" t="s">
        <v>328</v>
      </c>
      <c r="C11" s="12" t="s">
        <v>237</v>
      </c>
      <c r="D11" s="16" t="s">
        <v>319</v>
      </c>
      <c r="E11" s="13" t="s">
        <v>477</v>
      </c>
      <c r="F11" s="16">
        <v>920</v>
      </c>
      <c r="G11" s="16">
        <v>0</v>
      </c>
      <c r="I11" s="16" t="s">
        <v>382</v>
      </c>
      <c r="K11" s="21" t="s">
        <v>322</v>
      </c>
      <c r="L11" s="21" t="s">
        <v>322</v>
      </c>
      <c r="M11" s="21"/>
      <c r="P11" s="16" t="s">
        <v>494</v>
      </c>
    </row>
    <row r="12" spans="1:20" x14ac:dyDescent="0.3">
      <c r="A12" s="16">
        <v>9</v>
      </c>
      <c r="B12" s="50" t="s">
        <v>91</v>
      </c>
      <c r="C12" s="12" t="s">
        <v>237</v>
      </c>
      <c r="D12" s="16" t="s">
        <v>319</v>
      </c>
      <c r="E12" s="13" t="s">
        <v>477</v>
      </c>
      <c r="F12" s="16">
        <v>2309</v>
      </c>
      <c r="G12" s="16">
        <v>1</v>
      </c>
      <c r="H12" s="16" t="s">
        <v>320</v>
      </c>
      <c r="J12" s="16">
        <v>20.71</v>
      </c>
      <c r="K12" s="21">
        <v>0.25276752767527699</v>
      </c>
      <c r="L12" s="21">
        <v>0.24347826086956501</v>
      </c>
      <c r="M12" s="47">
        <v>92</v>
      </c>
      <c r="N12" s="16" t="s">
        <v>216</v>
      </c>
      <c r="O12" s="12" t="s">
        <v>394</v>
      </c>
      <c r="P12" s="16" t="s">
        <v>496</v>
      </c>
    </row>
    <row r="13" spans="1:20" x14ac:dyDescent="0.3">
      <c r="A13" s="16">
        <v>10</v>
      </c>
      <c r="B13" s="50" t="s">
        <v>15</v>
      </c>
      <c r="C13" s="12" t="s">
        <v>237</v>
      </c>
      <c r="D13" s="16" t="s">
        <v>319</v>
      </c>
      <c r="E13" s="13" t="s">
        <v>477</v>
      </c>
      <c r="F13" s="16">
        <v>1293</v>
      </c>
      <c r="G13" s="16">
        <v>1</v>
      </c>
      <c r="H13" s="16" t="s">
        <v>320</v>
      </c>
      <c r="J13" s="16">
        <v>10.24</v>
      </c>
      <c r="K13" s="21">
        <v>0.36619718309859201</v>
      </c>
      <c r="L13" s="21">
        <v>0.28368794326241098</v>
      </c>
      <c r="M13" s="47">
        <v>88</v>
      </c>
      <c r="N13" s="16" t="s">
        <v>216</v>
      </c>
      <c r="O13" s="12" t="s">
        <v>395</v>
      </c>
      <c r="P13" s="16" t="s">
        <v>496</v>
      </c>
    </row>
    <row r="14" spans="1:20" x14ac:dyDescent="0.3">
      <c r="A14" s="16">
        <v>11</v>
      </c>
      <c r="B14" s="50" t="s">
        <v>329</v>
      </c>
      <c r="C14" s="12" t="s">
        <v>237</v>
      </c>
      <c r="D14" s="16" t="s">
        <v>319</v>
      </c>
      <c r="E14" s="13" t="s">
        <v>478</v>
      </c>
      <c r="F14" s="16">
        <v>372</v>
      </c>
      <c r="G14" s="16">
        <v>0</v>
      </c>
      <c r="I14" s="16" t="s">
        <v>383</v>
      </c>
      <c r="K14" s="21">
        <v>0.16326530612244899</v>
      </c>
      <c r="L14" s="21">
        <v>0.35135135135135098</v>
      </c>
      <c r="M14" s="21"/>
      <c r="P14" s="16" t="s">
        <v>494</v>
      </c>
    </row>
    <row r="15" spans="1:20" x14ac:dyDescent="0.3">
      <c r="A15" s="16">
        <v>12</v>
      </c>
      <c r="B15" s="50" t="s">
        <v>330</v>
      </c>
      <c r="C15" s="12" t="s">
        <v>237</v>
      </c>
      <c r="D15" s="16" t="s">
        <v>319</v>
      </c>
      <c r="E15" s="13" t="s">
        <v>478</v>
      </c>
      <c r="F15" s="16">
        <v>365</v>
      </c>
      <c r="G15" s="16">
        <v>0</v>
      </c>
      <c r="I15" s="16" t="s">
        <v>383</v>
      </c>
      <c r="K15" s="21" t="s">
        <v>322</v>
      </c>
      <c r="L15" s="21" t="s">
        <v>322</v>
      </c>
      <c r="M15" s="21"/>
      <c r="P15" s="16" t="s">
        <v>493</v>
      </c>
    </row>
    <row r="16" spans="1:20" x14ac:dyDescent="0.3">
      <c r="A16" s="16">
        <v>13</v>
      </c>
      <c r="B16" s="50" t="s">
        <v>331</v>
      </c>
      <c r="C16" s="12" t="s">
        <v>237</v>
      </c>
      <c r="D16" s="16" t="s">
        <v>319</v>
      </c>
      <c r="E16" s="13" t="s">
        <v>478</v>
      </c>
      <c r="F16" s="16">
        <v>102</v>
      </c>
      <c r="G16" s="16">
        <v>0</v>
      </c>
      <c r="I16" s="16" t="s">
        <v>383</v>
      </c>
      <c r="K16" s="21" t="s">
        <v>322</v>
      </c>
      <c r="L16" s="21" t="s">
        <v>322</v>
      </c>
      <c r="M16" s="21"/>
      <c r="P16" s="16" t="s">
        <v>493</v>
      </c>
    </row>
    <row r="17" spans="1:16" x14ac:dyDescent="0.3">
      <c r="A17" s="16">
        <v>14</v>
      </c>
      <c r="B17" s="50" t="s">
        <v>92</v>
      </c>
      <c r="C17" s="12" t="s">
        <v>237</v>
      </c>
      <c r="D17" s="16" t="s">
        <v>319</v>
      </c>
      <c r="E17" s="13" t="s">
        <v>479</v>
      </c>
      <c r="F17" s="16">
        <v>6717</v>
      </c>
      <c r="G17" s="16">
        <v>1</v>
      </c>
      <c r="H17" s="16" t="s">
        <v>365</v>
      </c>
      <c r="J17" s="16">
        <v>41.59</v>
      </c>
      <c r="K17" s="21">
        <v>0.23987291501191399</v>
      </c>
      <c r="L17" s="21">
        <v>0.228526398739165</v>
      </c>
      <c r="M17" s="47">
        <v>94</v>
      </c>
      <c r="N17" s="16" t="s">
        <v>35</v>
      </c>
      <c r="P17" s="16" t="s">
        <v>495</v>
      </c>
    </row>
    <row r="18" spans="1:16" x14ac:dyDescent="0.3">
      <c r="A18" s="16">
        <v>15</v>
      </c>
      <c r="B18" s="50" t="s">
        <v>97</v>
      </c>
      <c r="C18" s="12" t="s">
        <v>237</v>
      </c>
      <c r="D18" s="16" t="s">
        <v>319</v>
      </c>
      <c r="E18" s="13" t="s">
        <v>479</v>
      </c>
      <c r="F18" s="16">
        <v>2296</v>
      </c>
      <c r="G18" s="16">
        <v>1</v>
      </c>
      <c r="H18" s="16" t="s">
        <v>365</v>
      </c>
      <c r="J18" s="16">
        <v>12.38</v>
      </c>
      <c r="K18" s="21">
        <v>0.28397565922920898</v>
      </c>
      <c r="L18" s="21">
        <v>0.28301886792452802</v>
      </c>
      <c r="M18" s="47">
        <v>86</v>
      </c>
      <c r="N18" s="16" t="s">
        <v>35</v>
      </c>
      <c r="P18" s="16" t="s">
        <v>497</v>
      </c>
    </row>
    <row r="19" spans="1:16" x14ac:dyDescent="0.3">
      <c r="A19" s="16">
        <v>16</v>
      </c>
      <c r="B19" s="50" t="s">
        <v>332</v>
      </c>
      <c r="C19" s="12" t="s">
        <v>237</v>
      </c>
      <c r="D19" s="16" t="s">
        <v>319</v>
      </c>
      <c r="E19" s="13" t="s">
        <v>479</v>
      </c>
      <c r="F19" s="16">
        <v>457</v>
      </c>
      <c r="G19" s="16">
        <v>0</v>
      </c>
      <c r="I19" s="16" t="s">
        <v>383</v>
      </c>
      <c r="K19" s="21" t="s">
        <v>322</v>
      </c>
      <c r="L19" s="21" t="s">
        <v>322</v>
      </c>
      <c r="M19" s="21"/>
      <c r="P19" s="16" t="s">
        <v>498</v>
      </c>
    </row>
    <row r="20" spans="1:16" x14ac:dyDescent="0.3">
      <c r="A20" s="16">
        <v>17</v>
      </c>
      <c r="B20" s="50" t="s">
        <v>93</v>
      </c>
      <c r="C20" s="12" t="s">
        <v>237</v>
      </c>
      <c r="D20" s="16" t="s">
        <v>319</v>
      </c>
      <c r="E20" s="13" t="s">
        <v>479</v>
      </c>
      <c r="F20" s="16">
        <v>1009</v>
      </c>
      <c r="G20" s="16">
        <v>1</v>
      </c>
      <c r="H20" s="16" t="s">
        <v>320</v>
      </c>
      <c r="J20" s="16">
        <v>9.02</v>
      </c>
      <c r="K20" s="21">
        <v>0.25925925925925902</v>
      </c>
      <c r="L20" s="21">
        <v>0.25120772946859898</v>
      </c>
      <c r="M20" s="47">
        <v>85</v>
      </c>
      <c r="N20" s="16" t="s">
        <v>216</v>
      </c>
      <c r="O20" s="12" t="s">
        <v>396</v>
      </c>
      <c r="P20" s="16" t="s">
        <v>498</v>
      </c>
    </row>
    <row r="21" spans="1:16" x14ac:dyDescent="0.3">
      <c r="A21" s="16">
        <v>18</v>
      </c>
      <c r="B21" s="50" t="s">
        <v>333</v>
      </c>
      <c r="C21" s="12" t="s">
        <v>237</v>
      </c>
      <c r="D21" s="16" t="s">
        <v>319</v>
      </c>
      <c r="E21" s="13" t="s">
        <v>479</v>
      </c>
      <c r="F21" s="16">
        <v>650</v>
      </c>
      <c r="G21" s="16">
        <v>0</v>
      </c>
      <c r="I21" s="16" t="s">
        <v>383</v>
      </c>
      <c r="K21" s="21" t="s">
        <v>322</v>
      </c>
      <c r="L21" s="21" t="s">
        <v>322</v>
      </c>
      <c r="M21" s="21"/>
      <c r="P21" s="16" t="s">
        <v>498</v>
      </c>
    </row>
    <row r="22" spans="1:16" x14ac:dyDescent="0.3">
      <c r="A22" s="16">
        <v>19</v>
      </c>
      <c r="B22" s="50" t="s">
        <v>95</v>
      </c>
      <c r="C22" s="12" t="s">
        <v>480</v>
      </c>
      <c r="D22" s="16" t="s">
        <v>481</v>
      </c>
      <c r="E22" s="13" t="s">
        <v>482</v>
      </c>
      <c r="F22" s="16">
        <v>16071</v>
      </c>
      <c r="G22" s="16">
        <v>1</v>
      </c>
      <c r="H22" s="16" t="s">
        <v>320</v>
      </c>
      <c r="J22" s="16">
        <v>145.02000000000001</v>
      </c>
      <c r="K22" s="21">
        <v>0.26179104477611898</v>
      </c>
      <c r="L22" s="21">
        <v>0.232262169901368</v>
      </c>
      <c r="M22" s="47">
        <v>108</v>
      </c>
      <c r="N22" s="16" t="s">
        <v>216</v>
      </c>
      <c r="O22" s="12" t="s">
        <v>397</v>
      </c>
      <c r="P22" s="16" t="s">
        <v>493</v>
      </c>
    </row>
    <row r="23" spans="1:16" x14ac:dyDescent="0.3">
      <c r="A23" s="16">
        <v>20</v>
      </c>
      <c r="B23" s="50" t="s">
        <v>96</v>
      </c>
      <c r="C23" s="12" t="s">
        <v>480</v>
      </c>
      <c r="D23" s="16" t="s">
        <v>481</v>
      </c>
      <c r="E23" s="13" t="s">
        <v>482</v>
      </c>
      <c r="F23" s="16">
        <v>4991</v>
      </c>
      <c r="G23" s="16">
        <v>1</v>
      </c>
      <c r="H23" s="16" t="s">
        <v>320</v>
      </c>
      <c r="J23" s="16">
        <v>36.65</v>
      </c>
      <c r="K23" s="21">
        <v>0.17990867579908701</v>
      </c>
      <c r="L23" s="21">
        <v>0.233236151603499</v>
      </c>
      <c r="M23" s="47">
        <v>103</v>
      </c>
      <c r="N23" s="16" t="s">
        <v>216</v>
      </c>
      <c r="O23" s="12" t="s">
        <v>398</v>
      </c>
      <c r="P23" s="16" t="s">
        <v>493</v>
      </c>
    </row>
    <row r="24" spans="1:16" ht="19.05" customHeight="1" x14ac:dyDescent="0.3">
      <c r="A24" s="16">
        <v>21</v>
      </c>
      <c r="B24" s="50" t="s">
        <v>334</v>
      </c>
      <c r="C24" s="12" t="s">
        <v>480</v>
      </c>
      <c r="D24" s="16" t="s">
        <v>481</v>
      </c>
      <c r="E24" s="13" t="s">
        <v>482</v>
      </c>
      <c r="F24" s="16">
        <v>14788</v>
      </c>
      <c r="G24" s="16">
        <v>1</v>
      </c>
      <c r="H24" s="16" t="s">
        <v>320</v>
      </c>
      <c r="J24" s="16">
        <v>124.51</v>
      </c>
      <c r="K24" s="21">
        <v>0.247828991315965</v>
      </c>
      <c r="L24" s="21">
        <v>0.23728813559322001</v>
      </c>
      <c r="M24" s="47">
        <v>105</v>
      </c>
      <c r="N24" s="16" t="s">
        <v>216</v>
      </c>
      <c r="O24" s="12" t="s">
        <v>399</v>
      </c>
      <c r="P24" s="16" t="s">
        <v>493</v>
      </c>
    </row>
    <row r="25" spans="1:16" ht="19.05" customHeight="1" x14ac:dyDescent="0.3">
      <c r="A25" s="16">
        <v>22</v>
      </c>
      <c r="B25" s="50" t="s">
        <v>335</v>
      </c>
      <c r="C25" s="12" t="s">
        <v>480</v>
      </c>
      <c r="D25" s="16" t="s">
        <v>481</v>
      </c>
      <c r="E25" s="13" t="s">
        <v>483</v>
      </c>
      <c r="F25" s="16">
        <v>1545</v>
      </c>
      <c r="G25" s="16">
        <v>0</v>
      </c>
      <c r="I25" s="16" t="s">
        <v>382</v>
      </c>
      <c r="K25" s="21"/>
      <c r="L25" s="21"/>
      <c r="M25" s="21"/>
      <c r="P25" s="16" t="s">
        <v>494</v>
      </c>
    </row>
    <row r="26" spans="1:16" x14ac:dyDescent="0.3">
      <c r="A26" s="16">
        <v>23</v>
      </c>
      <c r="B26" s="50" t="s">
        <v>336</v>
      </c>
      <c r="C26" s="12" t="s">
        <v>480</v>
      </c>
      <c r="D26" s="16" t="s">
        <v>481</v>
      </c>
      <c r="E26" s="13" t="s">
        <v>483</v>
      </c>
      <c r="F26" s="16" t="s">
        <v>337</v>
      </c>
      <c r="G26" s="16">
        <v>0</v>
      </c>
      <c r="K26" s="21" t="s">
        <v>322</v>
      </c>
      <c r="L26" s="21" t="s">
        <v>322</v>
      </c>
      <c r="M26" s="21"/>
      <c r="P26" s="16" t="s">
        <v>494</v>
      </c>
    </row>
    <row r="27" spans="1:16" x14ac:dyDescent="0.3">
      <c r="A27" s="16">
        <v>24</v>
      </c>
      <c r="B27" s="50" t="s">
        <v>338</v>
      </c>
      <c r="C27" s="12" t="s">
        <v>480</v>
      </c>
      <c r="D27" s="16" t="s">
        <v>481</v>
      </c>
      <c r="E27" s="13" t="s">
        <v>483</v>
      </c>
      <c r="F27" s="16">
        <v>2284</v>
      </c>
      <c r="G27" s="16">
        <v>0</v>
      </c>
      <c r="I27" s="16" t="s">
        <v>327</v>
      </c>
      <c r="K27" s="21">
        <v>0.19672131147541</v>
      </c>
      <c r="L27" s="21">
        <v>0.16666666666666699</v>
      </c>
      <c r="M27" s="21"/>
      <c r="P27" s="16" t="s">
        <v>494</v>
      </c>
    </row>
    <row r="28" spans="1:16" x14ac:dyDescent="0.3">
      <c r="A28" s="16">
        <v>25</v>
      </c>
      <c r="B28" s="50" t="s">
        <v>90</v>
      </c>
      <c r="C28" s="12" t="s">
        <v>480</v>
      </c>
      <c r="D28" s="16" t="s">
        <v>481</v>
      </c>
      <c r="E28" s="13" t="s">
        <v>484</v>
      </c>
      <c r="F28" s="16">
        <v>3133</v>
      </c>
      <c r="G28" s="16">
        <v>1</v>
      </c>
      <c r="H28" s="16" t="s">
        <v>365</v>
      </c>
      <c r="J28" s="16">
        <v>17.86</v>
      </c>
      <c r="K28" s="21">
        <v>0.20209580838323399</v>
      </c>
      <c r="L28" s="21">
        <v>0.16373477672530401</v>
      </c>
      <c r="M28" s="47">
        <v>100</v>
      </c>
      <c r="N28" s="16" t="s">
        <v>37</v>
      </c>
      <c r="P28" s="16" t="s">
        <v>494</v>
      </c>
    </row>
    <row r="29" spans="1:16" ht="16.95" customHeight="1" x14ac:dyDescent="0.3">
      <c r="A29" s="16">
        <v>26</v>
      </c>
      <c r="B29" s="50" t="s">
        <v>18</v>
      </c>
      <c r="C29" s="12" t="s">
        <v>480</v>
      </c>
      <c r="D29" s="16" t="s">
        <v>481</v>
      </c>
      <c r="E29" s="13" t="s">
        <v>485</v>
      </c>
      <c r="F29" s="16">
        <v>4042</v>
      </c>
      <c r="G29" s="16">
        <v>1</v>
      </c>
      <c r="H29" s="16" t="s">
        <v>320</v>
      </c>
      <c r="J29" s="16">
        <v>46.21</v>
      </c>
      <c r="K29" s="21">
        <v>0.20512820512820501</v>
      </c>
      <c r="L29" s="21">
        <v>0.23202301054650001</v>
      </c>
      <c r="M29" s="47">
        <v>100</v>
      </c>
      <c r="N29" s="16" t="s">
        <v>216</v>
      </c>
      <c r="O29" s="12" t="s">
        <v>400</v>
      </c>
      <c r="P29" s="16" t="s">
        <v>494</v>
      </c>
    </row>
    <row r="30" spans="1:16" x14ac:dyDescent="0.3">
      <c r="A30" s="16">
        <v>27</v>
      </c>
      <c r="B30" s="50" t="s">
        <v>339</v>
      </c>
      <c r="C30" s="12" t="s">
        <v>480</v>
      </c>
      <c r="D30" s="16" t="s">
        <v>481</v>
      </c>
      <c r="E30" s="13" t="s">
        <v>486</v>
      </c>
      <c r="F30" s="16">
        <v>1518</v>
      </c>
      <c r="G30" s="16">
        <v>0</v>
      </c>
      <c r="I30" s="16" t="s">
        <v>382</v>
      </c>
      <c r="K30" s="21">
        <v>0.21256038647343001</v>
      </c>
      <c r="L30" s="21">
        <v>0.16306954436450799</v>
      </c>
      <c r="M30" s="21"/>
      <c r="P30" s="16" t="s">
        <v>494</v>
      </c>
    </row>
    <row r="31" spans="1:16" x14ac:dyDescent="0.3">
      <c r="A31" s="16">
        <v>28</v>
      </c>
      <c r="B31" s="50" t="s">
        <v>10</v>
      </c>
      <c r="C31" s="12" t="s">
        <v>237</v>
      </c>
      <c r="D31" s="16" t="s">
        <v>238</v>
      </c>
      <c r="E31" s="13" t="s">
        <v>487</v>
      </c>
      <c r="F31" s="16">
        <v>5492</v>
      </c>
      <c r="G31" s="16">
        <v>1</v>
      </c>
      <c r="H31" s="16" t="s">
        <v>340</v>
      </c>
      <c r="J31" s="16">
        <v>29.84</v>
      </c>
      <c r="K31" s="21">
        <v>0.15602836879432599</v>
      </c>
      <c r="L31" s="21">
        <v>0.161971830985915</v>
      </c>
      <c r="M31" s="47">
        <v>90</v>
      </c>
      <c r="N31" s="16" t="s">
        <v>36</v>
      </c>
      <c r="P31" s="16" t="s">
        <v>495</v>
      </c>
    </row>
    <row r="32" spans="1:16" x14ac:dyDescent="0.3">
      <c r="A32" s="16">
        <v>29</v>
      </c>
      <c r="B32" s="50" t="s">
        <v>341</v>
      </c>
      <c r="C32" s="12" t="s">
        <v>237</v>
      </c>
      <c r="D32" s="16" t="s">
        <v>238</v>
      </c>
      <c r="E32" s="13" t="s">
        <v>487</v>
      </c>
      <c r="F32" s="16">
        <v>48</v>
      </c>
      <c r="G32" s="16">
        <v>0</v>
      </c>
      <c r="I32" s="16" t="s">
        <v>383</v>
      </c>
      <c r="K32" s="21" t="s">
        <v>322</v>
      </c>
      <c r="L32" s="21" t="s">
        <v>322</v>
      </c>
      <c r="M32" s="21"/>
      <c r="P32" s="16" t="s">
        <v>495</v>
      </c>
    </row>
    <row r="33" spans="1:16" ht="16.95" customHeight="1" x14ac:dyDescent="0.3">
      <c r="A33" s="16">
        <v>30</v>
      </c>
      <c r="B33" s="50" t="s">
        <v>342</v>
      </c>
      <c r="C33" s="12" t="s">
        <v>237</v>
      </c>
      <c r="D33" s="16" t="s">
        <v>238</v>
      </c>
      <c r="E33" s="13" t="s">
        <v>239</v>
      </c>
      <c r="F33" s="16">
        <v>1654</v>
      </c>
      <c r="G33" s="16">
        <v>0</v>
      </c>
      <c r="I33" s="16" t="s">
        <v>382</v>
      </c>
      <c r="K33" s="21" t="s">
        <v>322</v>
      </c>
      <c r="L33" s="21" t="s">
        <v>322</v>
      </c>
      <c r="M33" s="21"/>
      <c r="P33" s="16" t="s">
        <v>495</v>
      </c>
    </row>
    <row r="34" spans="1:16" ht="16.95" customHeight="1" x14ac:dyDescent="0.3">
      <c r="A34" s="16">
        <v>31</v>
      </c>
      <c r="B34" s="50" t="s">
        <v>14</v>
      </c>
      <c r="C34" s="12" t="s">
        <v>237</v>
      </c>
      <c r="D34" s="16" t="s">
        <v>238</v>
      </c>
      <c r="E34" s="13" t="s">
        <v>239</v>
      </c>
      <c r="F34" s="16">
        <v>3804</v>
      </c>
      <c r="G34" s="16">
        <v>1</v>
      </c>
      <c r="H34" s="16" t="s">
        <v>320</v>
      </c>
      <c r="J34" s="16">
        <v>25.43</v>
      </c>
      <c r="K34" s="21">
        <v>0.27111984282907697</v>
      </c>
      <c r="L34" s="21">
        <v>0.25939849624060202</v>
      </c>
      <c r="M34" s="47">
        <v>84</v>
      </c>
      <c r="N34" s="16" t="s">
        <v>216</v>
      </c>
      <c r="O34" s="12" t="s">
        <v>387</v>
      </c>
      <c r="P34" s="16" t="s">
        <v>495</v>
      </c>
    </row>
    <row r="35" spans="1:16" x14ac:dyDescent="0.3">
      <c r="A35" s="16">
        <v>32</v>
      </c>
      <c r="B35" s="50" t="s">
        <v>343</v>
      </c>
      <c r="C35" s="12" t="s">
        <v>237</v>
      </c>
      <c r="D35" s="16" t="s">
        <v>238</v>
      </c>
      <c r="E35" s="13" t="s">
        <v>239</v>
      </c>
      <c r="F35" s="16">
        <v>1468</v>
      </c>
      <c r="G35" s="16">
        <v>0</v>
      </c>
      <c r="I35" s="16" t="s">
        <v>382</v>
      </c>
      <c r="K35" s="21">
        <v>0.20472440944881901</v>
      </c>
      <c r="L35" s="21">
        <v>0.20863309352518</v>
      </c>
      <c r="M35" s="21"/>
      <c r="P35" s="16" t="s">
        <v>497</v>
      </c>
    </row>
    <row r="36" spans="1:16" x14ac:dyDescent="0.3">
      <c r="A36" s="16">
        <v>33</v>
      </c>
      <c r="B36" s="50" t="s">
        <v>344</v>
      </c>
      <c r="C36" s="12" t="s">
        <v>237</v>
      </c>
      <c r="D36" s="16" t="s">
        <v>238</v>
      </c>
      <c r="E36" s="13" t="s">
        <v>488</v>
      </c>
      <c r="F36" s="16">
        <v>6447</v>
      </c>
      <c r="G36" s="16">
        <v>0</v>
      </c>
      <c r="I36" s="16" t="s">
        <v>382</v>
      </c>
      <c r="K36" s="21">
        <v>0.20498084291187699</v>
      </c>
      <c r="L36" s="21">
        <v>0.15959595959596001</v>
      </c>
      <c r="M36" s="21"/>
      <c r="P36" s="16" t="s">
        <v>499</v>
      </c>
    </row>
    <row r="37" spans="1:16" x14ac:dyDescent="0.3">
      <c r="A37" s="16">
        <v>34</v>
      </c>
      <c r="B37" s="50" t="s">
        <v>17</v>
      </c>
      <c r="C37" s="12" t="s">
        <v>237</v>
      </c>
      <c r="D37" s="16" t="s">
        <v>238</v>
      </c>
      <c r="E37" s="13" t="s">
        <v>488</v>
      </c>
      <c r="F37" s="16">
        <v>11794</v>
      </c>
      <c r="G37" s="16">
        <v>1</v>
      </c>
      <c r="H37" s="16" t="s">
        <v>365</v>
      </c>
      <c r="J37" s="16">
        <v>63.75</v>
      </c>
      <c r="K37" s="21">
        <v>0.25423728813559299</v>
      </c>
      <c r="L37" s="21">
        <v>0.278534523250352</v>
      </c>
      <c r="M37" s="47">
        <v>80</v>
      </c>
      <c r="N37" s="16" t="s">
        <v>35</v>
      </c>
      <c r="P37" s="16" t="s">
        <v>499</v>
      </c>
    </row>
    <row r="38" spans="1:16" x14ac:dyDescent="0.3">
      <c r="A38" s="16">
        <v>35</v>
      </c>
      <c r="B38" s="50" t="s">
        <v>16</v>
      </c>
      <c r="C38" s="12" t="s">
        <v>237</v>
      </c>
      <c r="D38" s="16" t="s">
        <v>238</v>
      </c>
      <c r="E38" s="13" t="s">
        <v>488</v>
      </c>
      <c r="F38" s="16">
        <v>3133</v>
      </c>
      <c r="G38" s="16">
        <v>1</v>
      </c>
      <c r="H38" s="16" t="s">
        <v>365</v>
      </c>
      <c r="J38" s="16">
        <v>17.52</v>
      </c>
      <c r="K38" s="21">
        <v>0.100558659217877</v>
      </c>
      <c r="L38" s="21">
        <v>0.20512820512820501</v>
      </c>
      <c r="M38" s="47">
        <v>86</v>
      </c>
      <c r="N38" s="16" t="s">
        <v>35</v>
      </c>
      <c r="P38" s="16" t="s">
        <v>499</v>
      </c>
    </row>
    <row r="39" spans="1:16" x14ac:dyDescent="0.3">
      <c r="A39" s="16">
        <v>36</v>
      </c>
      <c r="B39" s="50" t="s">
        <v>19</v>
      </c>
      <c r="C39" s="12" t="s">
        <v>34</v>
      </c>
      <c r="D39" s="16" t="s">
        <v>481</v>
      </c>
      <c r="E39" s="13" t="s">
        <v>558</v>
      </c>
      <c r="F39" s="16">
        <v>1322</v>
      </c>
      <c r="G39" s="16">
        <v>1</v>
      </c>
      <c r="H39" s="16" t="s">
        <v>320</v>
      </c>
      <c r="J39" s="16">
        <v>10.81</v>
      </c>
      <c r="K39" s="21">
        <v>0.22846441947565499</v>
      </c>
      <c r="L39" s="21">
        <v>0.18518518518518501</v>
      </c>
      <c r="M39" s="47">
        <v>105</v>
      </c>
      <c r="N39" s="16" t="s">
        <v>216</v>
      </c>
      <c r="O39" s="12" t="s">
        <v>388</v>
      </c>
      <c r="P39" s="16" t="s">
        <v>497</v>
      </c>
    </row>
    <row r="40" spans="1:16" x14ac:dyDescent="0.3">
      <c r="A40" s="16">
        <v>37</v>
      </c>
      <c r="B40" s="50" t="s">
        <v>20</v>
      </c>
      <c r="C40" s="12" t="s">
        <v>34</v>
      </c>
      <c r="D40" s="16" t="s">
        <v>481</v>
      </c>
      <c r="E40" s="13" t="s">
        <v>558</v>
      </c>
      <c r="F40" s="16">
        <v>1069</v>
      </c>
      <c r="G40" s="16">
        <v>1</v>
      </c>
      <c r="H40" s="16" t="s">
        <v>320</v>
      </c>
      <c r="J40" s="16">
        <v>8.69</v>
      </c>
      <c r="K40" s="21">
        <v>0.132530120481928</v>
      </c>
      <c r="L40" s="21">
        <v>0.20425531914893599</v>
      </c>
      <c r="M40" s="47">
        <v>106</v>
      </c>
      <c r="N40" s="16" t="s">
        <v>216</v>
      </c>
      <c r="O40" s="12" t="s">
        <v>389</v>
      </c>
      <c r="P40" s="16" t="s">
        <v>497</v>
      </c>
    </row>
    <row r="41" spans="1:16" x14ac:dyDescent="0.3">
      <c r="A41" s="16">
        <v>38</v>
      </c>
      <c r="B41" s="50" t="s">
        <v>88</v>
      </c>
      <c r="C41" s="12" t="s">
        <v>34</v>
      </c>
      <c r="D41" s="16" t="s">
        <v>481</v>
      </c>
      <c r="E41" s="13" t="s">
        <v>558</v>
      </c>
      <c r="F41" s="16">
        <v>14387</v>
      </c>
      <c r="G41" s="16">
        <v>1</v>
      </c>
      <c r="H41" s="16" t="s">
        <v>365</v>
      </c>
      <c r="J41" s="16">
        <v>81.31</v>
      </c>
      <c r="K41" s="21">
        <v>0.219487525286581</v>
      </c>
      <c r="L41" s="21">
        <v>0.191696750902527</v>
      </c>
      <c r="M41" s="47">
        <v>111</v>
      </c>
      <c r="N41" s="16" t="s">
        <v>37</v>
      </c>
      <c r="P41" s="16" t="s">
        <v>497</v>
      </c>
    </row>
    <row r="42" spans="1:16" x14ac:dyDescent="0.3">
      <c r="A42" s="16">
        <v>39</v>
      </c>
      <c r="B42" s="50" t="s">
        <v>89</v>
      </c>
      <c r="C42" s="12" t="s">
        <v>34</v>
      </c>
      <c r="D42" s="16" t="s">
        <v>481</v>
      </c>
      <c r="E42" s="13" t="s">
        <v>558</v>
      </c>
      <c r="F42" s="16">
        <v>15073</v>
      </c>
      <c r="G42" s="16">
        <v>1</v>
      </c>
      <c r="H42" s="16" t="s">
        <v>365</v>
      </c>
      <c r="J42" s="16">
        <v>82.36</v>
      </c>
      <c r="K42" s="21">
        <v>0.218460555732993</v>
      </c>
      <c r="L42" s="21">
        <v>0.21125370187561701</v>
      </c>
      <c r="M42" s="47">
        <v>107</v>
      </c>
      <c r="N42" s="16" t="s">
        <v>37</v>
      </c>
      <c r="P42" s="16" t="s">
        <v>497</v>
      </c>
    </row>
    <row r="43" spans="1:16" x14ac:dyDescent="0.3">
      <c r="A43" s="16">
        <v>40</v>
      </c>
      <c r="B43" s="50" t="s">
        <v>21</v>
      </c>
      <c r="C43" s="12" t="s">
        <v>34</v>
      </c>
      <c r="D43" s="16" t="s">
        <v>481</v>
      </c>
      <c r="E43" s="13" t="s">
        <v>559</v>
      </c>
      <c r="F43" s="16">
        <v>3090</v>
      </c>
      <c r="G43" s="16">
        <v>1</v>
      </c>
      <c r="H43" s="16" t="s">
        <v>320</v>
      </c>
      <c r="J43" s="16">
        <v>32.81</v>
      </c>
      <c r="K43" s="21">
        <v>0.195822454308094</v>
      </c>
      <c r="L43" s="21">
        <v>0.211382113821138</v>
      </c>
      <c r="M43" s="47">
        <v>101</v>
      </c>
      <c r="N43" s="16" t="s">
        <v>216</v>
      </c>
      <c r="O43" s="12" t="s">
        <v>390</v>
      </c>
      <c r="P43" s="16" t="s">
        <v>497</v>
      </c>
    </row>
    <row r="44" spans="1:16" x14ac:dyDescent="0.3">
      <c r="A44" s="47">
        <v>41</v>
      </c>
      <c r="B44" s="50" t="s">
        <v>22</v>
      </c>
      <c r="C44" s="47" t="s">
        <v>34</v>
      </c>
      <c r="D44" s="16" t="s">
        <v>481</v>
      </c>
      <c r="E44" s="47" t="s">
        <v>560</v>
      </c>
      <c r="F44" s="47">
        <v>5070</v>
      </c>
      <c r="G44" s="47">
        <v>1</v>
      </c>
      <c r="H44" s="47" t="s">
        <v>320</v>
      </c>
      <c r="J44" s="47">
        <v>53.49</v>
      </c>
      <c r="K44" s="47">
        <v>0.27726574500767998</v>
      </c>
      <c r="L44" s="21">
        <v>0.291239147592739</v>
      </c>
      <c r="M44" s="47">
        <v>95</v>
      </c>
      <c r="N44" s="47" t="s">
        <v>216</v>
      </c>
      <c r="O44" s="47" t="s">
        <v>391</v>
      </c>
      <c r="P44" s="16" t="s">
        <v>497</v>
      </c>
    </row>
    <row r="45" spans="1:16" x14ac:dyDescent="0.3">
      <c r="A45" s="47">
        <v>42</v>
      </c>
      <c r="B45" s="50" t="s">
        <v>345</v>
      </c>
      <c r="C45" s="47" t="s">
        <v>237</v>
      </c>
      <c r="D45" s="47" t="s">
        <v>238</v>
      </c>
      <c r="E45" s="47" t="s">
        <v>489</v>
      </c>
      <c r="F45" s="47">
        <v>188</v>
      </c>
      <c r="G45" s="47">
        <v>0</v>
      </c>
      <c r="H45" s="47"/>
      <c r="I45" s="16" t="s">
        <v>383</v>
      </c>
      <c r="J45" s="47"/>
      <c r="K45" s="47" t="s">
        <v>322</v>
      </c>
      <c r="L45" s="47" t="s">
        <v>322</v>
      </c>
      <c r="M45" s="47"/>
      <c r="N45" s="47"/>
      <c r="O45" s="47"/>
      <c r="P45" s="16" t="s">
        <v>500</v>
      </c>
    </row>
    <row r="46" spans="1:16" x14ac:dyDescent="0.3">
      <c r="A46" s="47">
        <v>43</v>
      </c>
      <c r="B46" s="50" t="s">
        <v>346</v>
      </c>
      <c r="C46" s="12" t="s">
        <v>237</v>
      </c>
      <c r="D46" s="12" t="s">
        <v>238</v>
      </c>
      <c r="E46" s="16" t="s">
        <v>489</v>
      </c>
      <c r="F46" s="47">
        <v>94</v>
      </c>
      <c r="G46" s="47">
        <v>0</v>
      </c>
      <c r="H46" s="47"/>
      <c r="I46" s="16" t="s">
        <v>383</v>
      </c>
      <c r="J46" s="47"/>
      <c r="K46" s="47" t="s">
        <v>322</v>
      </c>
      <c r="L46" s="47" t="s">
        <v>322</v>
      </c>
      <c r="M46" s="47"/>
      <c r="N46" s="47"/>
      <c r="O46" s="47"/>
      <c r="P46" s="16" t="s">
        <v>500</v>
      </c>
    </row>
    <row r="47" spans="1:16" x14ac:dyDescent="0.3">
      <c r="A47" s="47">
        <v>44</v>
      </c>
      <c r="B47" s="50" t="s">
        <v>347</v>
      </c>
      <c r="C47" s="12" t="s">
        <v>237</v>
      </c>
      <c r="D47" s="12" t="s">
        <v>238</v>
      </c>
      <c r="E47" s="16" t="s">
        <v>490</v>
      </c>
      <c r="F47" s="47">
        <v>58</v>
      </c>
      <c r="G47" s="47">
        <v>0</v>
      </c>
      <c r="H47" s="47"/>
      <c r="I47" s="16" t="s">
        <v>383</v>
      </c>
      <c r="J47" s="47"/>
      <c r="K47" s="47" t="s">
        <v>322</v>
      </c>
      <c r="L47" s="47" t="s">
        <v>322</v>
      </c>
      <c r="M47" s="47"/>
      <c r="N47" s="47"/>
      <c r="O47" s="47"/>
      <c r="P47" s="16" t="s">
        <v>500</v>
      </c>
    </row>
    <row r="48" spans="1:16" x14ac:dyDescent="0.3">
      <c r="A48" s="47">
        <v>45</v>
      </c>
      <c r="B48" s="50" t="s">
        <v>348</v>
      </c>
      <c r="C48" s="12" t="s">
        <v>237</v>
      </c>
      <c r="D48" s="12" t="s">
        <v>238</v>
      </c>
      <c r="E48" s="16" t="s">
        <v>490</v>
      </c>
      <c r="F48" s="47">
        <v>78</v>
      </c>
      <c r="G48" s="47">
        <v>0</v>
      </c>
      <c r="H48" s="47"/>
      <c r="I48" s="16" t="s">
        <v>383</v>
      </c>
      <c r="J48" s="47"/>
      <c r="K48" s="47" t="s">
        <v>322</v>
      </c>
      <c r="L48" s="47" t="s">
        <v>322</v>
      </c>
      <c r="M48" s="47"/>
      <c r="N48" s="47"/>
      <c r="O48" s="47"/>
      <c r="P48" s="16" t="s">
        <v>500</v>
      </c>
    </row>
    <row r="49" spans="1:16" x14ac:dyDescent="0.3">
      <c r="A49" s="47">
        <v>46</v>
      </c>
      <c r="B49" s="50" t="s">
        <v>349</v>
      </c>
      <c r="C49" s="12" t="s">
        <v>237</v>
      </c>
      <c r="D49" s="12" t="s">
        <v>238</v>
      </c>
      <c r="E49" s="16" t="s">
        <v>491</v>
      </c>
      <c r="F49" s="47">
        <v>254</v>
      </c>
      <c r="G49" s="47">
        <v>0</v>
      </c>
      <c r="H49" s="47"/>
      <c r="I49" s="16" t="s">
        <v>383</v>
      </c>
      <c r="J49" s="47"/>
      <c r="K49" s="47" t="s">
        <v>322</v>
      </c>
      <c r="L49" s="47" t="s">
        <v>322</v>
      </c>
      <c r="M49" s="47"/>
      <c r="N49" s="47"/>
      <c r="O49" s="47"/>
      <c r="P49" s="16" t="s">
        <v>500</v>
      </c>
    </row>
    <row r="50" spans="1:16" x14ac:dyDescent="0.3">
      <c r="A50" s="47">
        <v>47</v>
      </c>
      <c r="B50" s="51" t="s">
        <v>350</v>
      </c>
      <c r="C50" s="12" t="s">
        <v>237</v>
      </c>
      <c r="D50" s="12" t="s">
        <v>238</v>
      </c>
      <c r="E50" s="16" t="s">
        <v>491</v>
      </c>
      <c r="F50" s="16">
        <v>36</v>
      </c>
      <c r="G50" s="16">
        <v>0</v>
      </c>
      <c r="I50" s="16" t="s">
        <v>383</v>
      </c>
      <c r="K50" s="21" t="s">
        <v>322</v>
      </c>
      <c r="L50" s="21" t="s">
        <v>322</v>
      </c>
      <c r="M50" s="21"/>
      <c r="P50" s="16" t="s">
        <v>500</v>
      </c>
    </row>
    <row r="51" spans="1:16" x14ac:dyDescent="0.3">
      <c r="A51" s="47">
        <v>48</v>
      </c>
      <c r="B51" s="51" t="s">
        <v>9</v>
      </c>
      <c r="C51" s="12" t="s">
        <v>233</v>
      </c>
      <c r="D51" s="12" t="s">
        <v>380</v>
      </c>
      <c r="E51" s="16" t="s">
        <v>262</v>
      </c>
      <c r="F51" s="16">
        <v>8377</v>
      </c>
      <c r="G51" s="16">
        <v>1</v>
      </c>
      <c r="H51" s="16" t="s">
        <v>365</v>
      </c>
      <c r="J51" s="16">
        <v>44.47</v>
      </c>
      <c r="K51" s="21">
        <v>0.28000000000000003</v>
      </c>
      <c r="L51" s="21">
        <v>0.28000000000000003</v>
      </c>
      <c r="M51" s="22">
        <v>96</v>
      </c>
      <c r="N51" s="16" t="s">
        <v>35</v>
      </c>
      <c r="P51" s="16" t="s">
        <v>501</v>
      </c>
    </row>
    <row r="52" spans="1:16" x14ac:dyDescent="0.3">
      <c r="A52" s="16">
        <v>49</v>
      </c>
      <c r="B52" s="51" t="s">
        <v>232</v>
      </c>
      <c r="C52" s="12" t="s">
        <v>233</v>
      </c>
      <c r="D52" s="12" t="s">
        <v>234</v>
      </c>
      <c r="E52" s="16" t="s">
        <v>381</v>
      </c>
      <c r="F52" s="16">
        <v>2057</v>
      </c>
      <c r="G52" s="16">
        <v>1</v>
      </c>
      <c r="H52" s="16" t="s">
        <v>365</v>
      </c>
      <c r="J52" s="16">
        <v>11.33</v>
      </c>
      <c r="K52" s="21">
        <v>0.19</v>
      </c>
      <c r="L52" s="21">
        <v>0.21</v>
      </c>
      <c r="M52" s="47">
        <v>86</v>
      </c>
      <c r="N52" s="16" t="s">
        <v>35</v>
      </c>
      <c r="P52" s="16" t="s">
        <v>495</v>
      </c>
    </row>
    <row r="53" spans="1:16" x14ac:dyDescent="0.3">
      <c r="A53" s="66" t="s">
        <v>351</v>
      </c>
      <c r="B53" s="66"/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12"/>
    </row>
    <row r="54" spans="1:16" ht="16.2" x14ac:dyDescent="0.3">
      <c r="A54" s="16">
        <v>1</v>
      </c>
      <c r="B54" s="45" t="s">
        <v>33</v>
      </c>
      <c r="C54" s="16" t="s">
        <v>352</v>
      </c>
      <c r="D54" s="52" t="s">
        <v>353</v>
      </c>
      <c r="E54" s="16" t="s">
        <v>354</v>
      </c>
      <c r="F54" s="16">
        <v>4806</v>
      </c>
      <c r="G54" s="16">
        <v>1</v>
      </c>
      <c r="H54" s="16" t="s">
        <v>340</v>
      </c>
      <c r="J54" s="16">
        <v>32.159999999999997</v>
      </c>
      <c r="K54" s="21" t="s">
        <v>322</v>
      </c>
      <c r="L54" s="21" t="s">
        <v>322</v>
      </c>
      <c r="M54" s="21" t="s">
        <v>569</v>
      </c>
      <c r="N54" s="16" t="s">
        <v>42</v>
      </c>
      <c r="O54" s="12" t="s">
        <v>385</v>
      </c>
    </row>
    <row r="55" spans="1:16" ht="16.2" x14ac:dyDescent="0.3">
      <c r="A55" s="16">
        <v>2</v>
      </c>
      <c r="B55" s="45" t="s">
        <v>355</v>
      </c>
      <c r="C55" s="16" t="s">
        <v>352</v>
      </c>
      <c r="D55" s="52" t="s">
        <v>356</v>
      </c>
      <c r="E55" s="16" t="s">
        <v>357</v>
      </c>
      <c r="F55" s="13">
        <v>29561</v>
      </c>
      <c r="G55" s="16">
        <v>1</v>
      </c>
      <c r="H55" s="16" t="s">
        <v>340</v>
      </c>
      <c r="J55" s="16">
        <v>228.04</v>
      </c>
      <c r="K55" s="21" t="s">
        <v>322</v>
      </c>
      <c r="L55" s="21" t="s">
        <v>322</v>
      </c>
      <c r="M55" s="21" t="s">
        <v>569</v>
      </c>
      <c r="N55" s="16" t="s">
        <v>42</v>
      </c>
      <c r="O55" s="12" t="s">
        <v>386</v>
      </c>
    </row>
    <row r="56" spans="1:16" ht="16.2" x14ac:dyDescent="0.3">
      <c r="A56" s="16">
        <v>3</v>
      </c>
      <c r="B56" s="45" t="s">
        <v>358</v>
      </c>
      <c r="C56" s="16" t="s">
        <v>352</v>
      </c>
      <c r="D56" s="52" t="s">
        <v>356</v>
      </c>
      <c r="E56" s="16" t="s">
        <v>359</v>
      </c>
      <c r="F56" s="13">
        <v>23214</v>
      </c>
      <c r="G56" s="16">
        <v>1</v>
      </c>
      <c r="H56" s="16" t="s">
        <v>340</v>
      </c>
      <c r="J56" s="16">
        <v>157.51</v>
      </c>
      <c r="K56" s="21" t="s">
        <v>322</v>
      </c>
      <c r="L56" s="21" t="s">
        <v>322</v>
      </c>
      <c r="M56" s="21" t="s">
        <v>569</v>
      </c>
      <c r="N56" s="16" t="s">
        <v>42</v>
      </c>
      <c r="O56" s="12" t="s">
        <v>386</v>
      </c>
    </row>
    <row r="57" spans="1:16" ht="16.2" x14ac:dyDescent="0.3">
      <c r="A57" s="16">
        <v>4</v>
      </c>
      <c r="B57" s="45" t="s">
        <v>360</v>
      </c>
      <c r="C57" s="16" t="s">
        <v>352</v>
      </c>
      <c r="D57" s="52" t="s">
        <v>356</v>
      </c>
      <c r="E57" s="16" t="s">
        <v>361</v>
      </c>
      <c r="F57" s="13">
        <v>30308</v>
      </c>
      <c r="G57" s="16">
        <v>1</v>
      </c>
      <c r="H57" s="16" t="s">
        <v>340</v>
      </c>
      <c r="J57" s="16">
        <v>207.72</v>
      </c>
      <c r="K57" s="21" t="s">
        <v>322</v>
      </c>
      <c r="L57" s="21" t="s">
        <v>322</v>
      </c>
      <c r="M57" s="21" t="s">
        <v>569</v>
      </c>
      <c r="N57" s="16" t="s">
        <v>42</v>
      </c>
      <c r="O57" s="12" t="s">
        <v>386</v>
      </c>
    </row>
    <row r="59" spans="1:16" x14ac:dyDescent="0.3">
      <c r="A59" s="67" t="s">
        <v>502</v>
      </c>
      <c r="B59" s="67"/>
      <c r="C59" s="67"/>
      <c r="D59" s="67"/>
      <c r="E59" s="67"/>
      <c r="F59" s="67"/>
      <c r="G59" s="67"/>
    </row>
    <row r="60" spans="1:16" ht="86.4" x14ac:dyDescent="0.3">
      <c r="A60" s="48"/>
      <c r="B60" s="48" t="s">
        <v>503</v>
      </c>
      <c r="C60" s="48" t="s">
        <v>313</v>
      </c>
      <c r="D60" s="48" t="s">
        <v>504</v>
      </c>
      <c r="E60" s="48" t="s">
        <v>505</v>
      </c>
      <c r="F60" s="44" t="s">
        <v>314</v>
      </c>
      <c r="G60" s="48" t="s">
        <v>506</v>
      </c>
    </row>
    <row r="61" spans="1:16" x14ac:dyDescent="0.3">
      <c r="A61" s="13"/>
      <c r="B61" s="16" t="s">
        <v>497</v>
      </c>
      <c r="C61" s="16">
        <v>81182</v>
      </c>
      <c r="D61" s="16">
        <v>23</v>
      </c>
      <c r="E61" s="16">
        <v>24</v>
      </c>
      <c r="F61" s="16">
        <v>1</v>
      </c>
    </row>
    <row r="62" spans="1:16" x14ac:dyDescent="0.3">
      <c r="A62" s="13"/>
      <c r="B62" s="16" t="s">
        <v>496</v>
      </c>
      <c r="C62" s="16">
        <v>32102</v>
      </c>
      <c r="D62" s="16">
        <v>0</v>
      </c>
      <c r="E62" s="16">
        <v>0</v>
      </c>
      <c r="F62" s="16">
        <v>0</v>
      </c>
    </row>
    <row r="63" spans="1:16" x14ac:dyDescent="0.3">
      <c r="A63" s="13"/>
      <c r="B63" s="16" t="s">
        <v>498</v>
      </c>
      <c r="C63" s="16">
        <v>47027</v>
      </c>
      <c r="D63" s="16">
        <v>42</v>
      </c>
      <c r="E63" s="16">
        <v>67</v>
      </c>
      <c r="F63" s="16">
        <f>E63-D63</f>
        <v>25</v>
      </c>
    </row>
    <row r="64" spans="1:16" x14ac:dyDescent="0.3">
      <c r="B64" s="16" t="s">
        <v>499</v>
      </c>
      <c r="C64" s="16">
        <v>51627</v>
      </c>
      <c r="D64" s="16">
        <v>6</v>
      </c>
      <c r="E64" s="16">
        <v>3</v>
      </c>
      <c r="F64" s="16">
        <v>3</v>
      </c>
    </row>
    <row r="65" spans="1:11" x14ac:dyDescent="0.3">
      <c r="B65" s="16" t="s">
        <v>500</v>
      </c>
      <c r="C65" s="16">
        <v>12432</v>
      </c>
      <c r="D65" s="16">
        <v>54</v>
      </c>
      <c r="E65" s="16">
        <v>62</v>
      </c>
      <c r="F65" s="16">
        <f>E65-D65</f>
        <v>8</v>
      </c>
      <c r="G65" s="49" t="s">
        <v>507</v>
      </c>
    </row>
    <row r="66" spans="1:11" x14ac:dyDescent="0.3">
      <c r="B66" s="16" t="s">
        <v>495</v>
      </c>
      <c r="C66" s="16">
        <v>49383</v>
      </c>
      <c r="D66" s="16">
        <v>0</v>
      </c>
      <c r="E66" s="16">
        <v>1</v>
      </c>
      <c r="F66" s="16">
        <v>1</v>
      </c>
      <c r="G66" s="49"/>
    </row>
    <row r="67" spans="1:11" x14ac:dyDescent="0.3">
      <c r="B67" s="16" t="s">
        <v>493</v>
      </c>
      <c r="C67" s="16">
        <v>592904</v>
      </c>
      <c r="D67" s="16">
        <v>2</v>
      </c>
      <c r="E67" s="16">
        <v>5</v>
      </c>
      <c r="F67" s="16">
        <v>3</v>
      </c>
      <c r="G67" s="49"/>
      <c r="K67" s="16"/>
    </row>
    <row r="68" spans="1:11" x14ac:dyDescent="0.3">
      <c r="B68" s="16" t="s">
        <v>501</v>
      </c>
      <c r="C68" s="16">
        <v>6513</v>
      </c>
      <c r="D68" s="16">
        <v>87</v>
      </c>
      <c r="E68" s="16">
        <v>89</v>
      </c>
      <c r="F68" s="16">
        <v>2</v>
      </c>
      <c r="G68" s="49" t="s">
        <v>507</v>
      </c>
      <c r="J68" s="13"/>
      <c r="K68" s="16"/>
    </row>
    <row r="69" spans="1:11" x14ac:dyDescent="0.3">
      <c r="B69" s="16" t="s">
        <v>508</v>
      </c>
      <c r="C69" s="16">
        <v>0</v>
      </c>
      <c r="D69" s="16">
        <v>0</v>
      </c>
      <c r="E69" s="16">
        <v>0</v>
      </c>
      <c r="F69" s="16">
        <v>0</v>
      </c>
      <c r="G69" s="49" t="s">
        <v>507</v>
      </c>
    </row>
    <row r="70" spans="1:11" x14ac:dyDescent="0.3">
      <c r="B70" s="16" t="s">
        <v>494</v>
      </c>
      <c r="C70" s="16">
        <v>5831</v>
      </c>
      <c r="D70" s="16">
        <v>0</v>
      </c>
      <c r="E70" s="16">
        <v>1</v>
      </c>
      <c r="F70" s="16">
        <v>1</v>
      </c>
      <c r="G70" s="49" t="s">
        <v>507</v>
      </c>
    </row>
    <row r="73" spans="1:11" ht="16.2" x14ac:dyDescent="0.3">
      <c r="A73" s="49" t="s">
        <v>570</v>
      </c>
    </row>
    <row r="74" spans="1:11" x14ac:dyDescent="0.3">
      <c r="A74" s="49" t="s">
        <v>363</v>
      </c>
    </row>
    <row r="75" spans="1:11" x14ac:dyDescent="0.3">
      <c r="A75" s="49" t="s">
        <v>364</v>
      </c>
    </row>
    <row r="76" spans="1:11" x14ac:dyDescent="0.3">
      <c r="A76" s="49" t="s">
        <v>366</v>
      </c>
    </row>
    <row r="77" spans="1:11" x14ac:dyDescent="0.3">
      <c r="A77" s="49"/>
    </row>
    <row r="78" spans="1:11" ht="16.2" x14ac:dyDescent="0.3">
      <c r="A78" s="49" t="s">
        <v>571</v>
      </c>
    </row>
    <row r="80" spans="1:11" x14ac:dyDescent="0.3">
      <c r="D80" s="13"/>
      <c r="F80" s="12"/>
      <c r="J80" s="13"/>
      <c r="K80" s="16"/>
    </row>
    <row r="81" spans="4:11" x14ac:dyDescent="0.3">
      <c r="D81" s="13"/>
      <c r="F81" s="12"/>
      <c r="J81" s="13"/>
      <c r="K81" s="16"/>
    </row>
    <row r="82" spans="4:11" x14ac:dyDescent="0.3">
      <c r="D82" s="13"/>
      <c r="F82" s="12"/>
      <c r="K82" s="16"/>
    </row>
    <row r="83" spans="4:11" x14ac:dyDescent="0.3">
      <c r="D83" s="13"/>
      <c r="F83" s="12"/>
      <c r="K83" s="16"/>
    </row>
  </sheetData>
  <mergeCells count="3">
    <mergeCell ref="A53:O53"/>
    <mergeCell ref="A3:O3"/>
    <mergeCell ref="A59:G59"/>
  </mergeCells>
  <dataValidations count="1">
    <dataValidation allowBlank="1" showInputMessage="1" showErrorMessage="1" promptTitle="Locality" sqref="D54:D57" xr:uid="{00000000-0002-0000-0000-000001000000}">
      <formula1>0</formula1>
      <formula2>0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31"/>
  <sheetViews>
    <sheetView topLeftCell="A97" workbookViewId="0">
      <selection activeCell="C58" sqref="C58"/>
    </sheetView>
  </sheetViews>
  <sheetFormatPr defaultColWidth="8.77734375" defaultRowHeight="15.45" customHeight="1" x14ac:dyDescent="0.3"/>
  <cols>
    <col min="1" max="1" width="22" style="12" customWidth="1"/>
    <col min="2" max="2" width="23.33203125" style="53" customWidth="1"/>
    <col min="3" max="3" width="28.109375" style="16" customWidth="1"/>
    <col min="4" max="4" width="11.33203125" style="16" customWidth="1"/>
    <col min="5" max="5" width="11.109375" style="16" customWidth="1"/>
    <col min="6" max="6" width="10.44140625" style="13" customWidth="1"/>
    <col min="7" max="7" width="12.6640625" style="54" customWidth="1"/>
    <col min="8" max="8" width="20.6640625" style="12" customWidth="1"/>
    <col min="9" max="16384" width="8.77734375" style="12"/>
  </cols>
  <sheetData>
    <row r="1" spans="1:9" ht="15.45" customHeight="1" x14ac:dyDescent="0.3">
      <c r="A1" s="12" t="s">
        <v>375</v>
      </c>
    </row>
    <row r="2" spans="1:9" ht="52.05" customHeight="1" x14ac:dyDescent="0.3">
      <c r="A2" s="55" t="s">
        <v>266</v>
      </c>
      <c r="B2" s="56" t="s">
        <v>48</v>
      </c>
      <c r="C2" s="55" t="s">
        <v>83</v>
      </c>
      <c r="D2" s="57" t="s">
        <v>49</v>
      </c>
      <c r="E2" s="57" t="s">
        <v>82</v>
      </c>
      <c r="F2" s="57" t="s">
        <v>264</v>
      </c>
      <c r="G2" s="58" t="s">
        <v>265</v>
      </c>
      <c r="H2" s="55" t="s">
        <v>99</v>
      </c>
      <c r="I2" s="55" t="s">
        <v>102</v>
      </c>
    </row>
    <row r="3" spans="1:9" ht="15.45" customHeight="1" x14ac:dyDescent="0.3">
      <c r="A3" s="59" t="s">
        <v>14</v>
      </c>
      <c r="B3" s="60" t="s">
        <v>216</v>
      </c>
      <c r="C3" s="61" t="s">
        <v>87</v>
      </c>
      <c r="D3" s="14">
        <v>1</v>
      </c>
      <c r="E3" s="14">
        <v>36967</v>
      </c>
      <c r="F3" s="15">
        <v>1143</v>
      </c>
      <c r="G3" s="62">
        <v>1</v>
      </c>
      <c r="H3" s="11" t="s">
        <v>100</v>
      </c>
    </row>
    <row r="4" spans="1:9" ht="15.45" customHeight="1" x14ac:dyDescent="0.3">
      <c r="A4" s="59" t="s">
        <v>94</v>
      </c>
      <c r="B4" s="60" t="s">
        <v>216</v>
      </c>
      <c r="C4" s="61" t="s">
        <v>471</v>
      </c>
      <c r="D4" s="14">
        <v>0</v>
      </c>
      <c r="E4" s="14" t="s">
        <v>84</v>
      </c>
      <c r="F4" s="15">
        <v>1139</v>
      </c>
      <c r="G4" s="62">
        <v>0.99650043744531935</v>
      </c>
      <c r="H4" s="11" t="s">
        <v>100</v>
      </c>
    </row>
    <row r="5" spans="1:9" ht="15.45" customHeight="1" x14ac:dyDescent="0.3">
      <c r="A5" s="59" t="s">
        <v>15</v>
      </c>
      <c r="B5" s="60" t="s">
        <v>216</v>
      </c>
      <c r="C5" s="61" t="s">
        <v>471</v>
      </c>
      <c r="D5" s="14">
        <v>0</v>
      </c>
      <c r="E5" s="14" t="s">
        <v>84</v>
      </c>
      <c r="F5" s="15">
        <v>1143</v>
      </c>
      <c r="G5" s="62">
        <v>1</v>
      </c>
      <c r="H5" s="11" t="s">
        <v>100</v>
      </c>
    </row>
    <row r="6" spans="1:9" ht="15.45" customHeight="1" x14ac:dyDescent="0.3">
      <c r="A6" s="59" t="s">
        <v>91</v>
      </c>
      <c r="B6" s="60" t="s">
        <v>216</v>
      </c>
      <c r="C6" s="61" t="s">
        <v>471</v>
      </c>
      <c r="D6" s="14">
        <v>0</v>
      </c>
      <c r="E6" s="14" t="s">
        <v>84</v>
      </c>
      <c r="F6" s="15">
        <v>1143</v>
      </c>
      <c r="G6" s="62">
        <v>1</v>
      </c>
      <c r="H6" s="11" t="s">
        <v>100</v>
      </c>
    </row>
    <row r="7" spans="1:9" ht="15.45" customHeight="1" x14ac:dyDescent="0.3">
      <c r="A7" s="59" t="s">
        <v>93</v>
      </c>
      <c r="B7" s="60" t="s">
        <v>216</v>
      </c>
      <c r="C7" s="61" t="s">
        <v>471</v>
      </c>
      <c r="D7" s="14">
        <v>0</v>
      </c>
      <c r="E7" s="14" t="s">
        <v>84</v>
      </c>
      <c r="F7" s="15">
        <v>1066</v>
      </c>
      <c r="G7" s="62">
        <v>0.9326334208223972</v>
      </c>
      <c r="H7" s="11" t="s">
        <v>100</v>
      </c>
    </row>
    <row r="8" spans="1:9" ht="15.45" customHeight="1" x14ac:dyDescent="0.3">
      <c r="A8" s="59" t="s">
        <v>23</v>
      </c>
      <c r="B8" s="60" t="s">
        <v>216</v>
      </c>
      <c r="C8" s="61" t="s">
        <v>471</v>
      </c>
      <c r="D8" s="14">
        <v>0</v>
      </c>
      <c r="E8" s="14" t="s">
        <v>84</v>
      </c>
      <c r="F8" s="15">
        <v>1136</v>
      </c>
      <c r="G8" s="62">
        <v>0.99387576552930879</v>
      </c>
      <c r="H8" s="11" t="s">
        <v>100</v>
      </c>
    </row>
    <row r="9" spans="1:9" ht="15.45" customHeight="1" x14ac:dyDescent="0.3">
      <c r="A9" s="59" t="s">
        <v>95</v>
      </c>
      <c r="B9" s="60" t="s">
        <v>216</v>
      </c>
      <c r="C9" s="61" t="s">
        <v>98</v>
      </c>
      <c r="D9" s="14">
        <v>0</v>
      </c>
      <c r="E9" s="14" t="s">
        <v>84</v>
      </c>
      <c r="F9" s="15">
        <v>1143</v>
      </c>
      <c r="G9" s="62">
        <v>1</v>
      </c>
      <c r="H9" s="11" t="s">
        <v>100</v>
      </c>
    </row>
    <row r="10" spans="1:9" ht="15.45" customHeight="1" x14ac:dyDescent="0.3">
      <c r="A10" s="59" t="s">
        <v>96</v>
      </c>
      <c r="B10" s="60" t="s">
        <v>216</v>
      </c>
      <c r="C10" s="61" t="s">
        <v>98</v>
      </c>
      <c r="D10" s="14">
        <v>0</v>
      </c>
      <c r="E10" s="14" t="s">
        <v>84</v>
      </c>
      <c r="F10" s="15">
        <v>1143</v>
      </c>
      <c r="G10" s="62">
        <v>1</v>
      </c>
      <c r="H10" s="11" t="s">
        <v>100</v>
      </c>
    </row>
    <row r="11" spans="1:9" ht="15.45" customHeight="1" x14ac:dyDescent="0.3">
      <c r="A11" s="59" t="s">
        <v>334</v>
      </c>
      <c r="B11" s="60" t="s">
        <v>216</v>
      </c>
      <c r="C11" s="61" t="s">
        <v>98</v>
      </c>
      <c r="D11" s="14">
        <v>0</v>
      </c>
      <c r="E11" s="14" t="s">
        <v>84</v>
      </c>
      <c r="F11" s="15">
        <v>1143</v>
      </c>
      <c r="G11" s="62">
        <v>1</v>
      </c>
      <c r="H11" s="11" t="s">
        <v>100</v>
      </c>
    </row>
    <row r="12" spans="1:9" ht="15.45" customHeight="1" x14ac:dyDescent="0.3">
      <c r="A12" s="59" t="s">
        <v>18</v>
      </c>
      <c r="B12" s="60" t="s">
        <v>216</v>
      </c>
      <c r="C12" s="61" t="s">
        <v>98</v>
      </c>
      <c r="D12" s="14">
        <v>0</v>
      </c>
      <c r="E12" s="14" t="s">
        <v>84</v>
      </c>
      <c r="F12" s="15">
        <v>1142</v>
      </c>
      <c r="G12" s="62">
        <v>0.99912510936132981</v>
      </c>
      <c r="H12" s="11" t="s">
        <v>100</v>
      </c>
    </row>
    <row r="13" spans="1:9" ht="15.45" customHeight="1" x14ac:dyDescent="0.3">
      <c r="A13" s="59" t="s">
        <v>19</v>
      </c>
      <c r="B13" s="60" t="s">
        <v>216</v>
      </c>
      <c r="C13" s="61" t="s">
        <v>98</v>
      </c>
      <c r="D13" s="14">
        <v>1</v>
      </c>
      <c r="E13" s="14">
        <v>15000</v>
      </c>
      <c r="F13" s="15">
        <v>1142</v>
      </c>
      <c r="G13" s="62">
        <v>0.99912510936132981</v>
      </c>
      <c r="H13" s="11" t="s">
        <v>100</v>
      </c>
    </row>
    <row r="14" spans="1:9" ht="15.45" customHeight="1" x14ac:dyDescent="0.3">
      <c r="A14" s="59" t="s">
        <v>20</v>
      </c>
      <c r="B14" s="60" t="s">
        <v>216</v>
      </c>
      <c r="C14" s="61" t="s">
        <v>98</v>
      </c>
      <c r="D14" s="14">
        <v>1</v>
      </c>
      <c r="E14" s="14">
        <v>15000</v>
      </c>
      <c r="F14" s="15">
        <v>1082</v>
      </c>
      <c r="G14" s="62">
        <v>0.94663167104111989</v>
      </c>
      <c r="H14" s="11" t="s">
        <v>100</v>
      </c>
    </row>
    <row r="15" spans="1:9" ht="15.45" customHeight="1" x14ac:dyDescent="0.3">
      <c r="A15" s="59" t="s">
        <v>21</v>
      </c>
      <c r="B15" s="60" t="s">
        <v>216</v>
      </c>
      <c r="C15" s="61" t="s">
        <v>98</v>
      </c>
      <c r="D15" s="14">
        <v>0</v>
      </c>
      <c r="E15" s="14" t="s">
        <v>84</v>
      </c>
      <c r="F15" s="15">
        <v>1142</v>
      </c>
      <c r="G15" s="62">
        <v>0.99912510936132981</v>
      </c>
      <c r="H15" s="11" t="s">
        <v>100</v>
      </c>
    </row>
    <row r="16" spans="1:9" ht="15.45" customHeight="1" x14ac:dyDescent="0.3">
      <c r="A16" s="59" t="s">
        <v>22</v>
      </c>
      <c r="B16" s="60" t="s">
        <v>216</v>
      </c>
      <c r="C16" s="61" t="s">
        <v>98</v>
      </c>
      <c r="D16" s="14">
        <v>0</v>
      </c>
      <c r="E16" s="14" t="s">
        <v>84</v>
      </c>
      <c r="F16" s="15">
        <v>1143</v>
      </c>
      <c r="G16" s="62">
        <v>1</v>
      </c>
      <c r="H16" s="11" t="s">
        <v>100</v>
      </c>
    </row>
    <row r="17" spans="1:8" ht="15.45" customHeight="1" x14ac:dyDescent="0.3">
      <c r="A17" s="59" t="s">
        <v>231</v>
      </c>
      <c r="B17" s="60" t="s">
        <v>42</v>
      </c>
      <c r="C17" s="14" t="s">
        <v>192</v>
      </c>
      <c r="D17" s="14">
        <v>1</v>
      </c>
      <c r="E17" s="14">
        <v>0</v>
      </c>
      <c r="F17" s="15">
        <v>1143</v>
      </c>
      <c r="G17" s="62">
        <v>1</v>
      </c>
      <c r="H17" s="11" t="s">
        <v>100</v>
      </c>
    </row>
    <row r="18" spans="1:8" ht="15.45" customHeight="1" x14ac:dyDescent="0.3">
      <c r="A18" s="59" t="s">
        <v>33</v>
      </c>
      <c r="B18" s="60" t="s">
        <v>42</v>
      </c>
      <c r="C18" s="14" t="s">
        <v>193</v>
      </c>
      <c r="D18" s="14">
        <v>1</v>
      </c>
      <c r="E18" s="14">
        <v>0</v>
      </c>
      <c r="F18" s="15">
        <v>1143</v>
      </c>
      <c r="G18" s="62">
        <v>1</v>
      </c>
      <c r="H18" s="11" t="s">
        <v>100</v>
      </c>
    </row>
    <row r="19" spans="1:8" ht="14.25" customHeight="1" x14ac:dyDescent="0.3">
      <c r="A19" s="63" t="s">
        <v>112</v>
      </c>
      <c r="B19" s="53" t="s">
        <v>164</v>
      </c>
      <c r="C19" s="16" t="s">
        <v>162</v>
      </c>
      <c r="D19" s="16">
        <v>1</v>
      </c>
      <c r="E19" s="16">
        <v>0</v>
      </c>
      <c r="F19" s="13">
        <v>1138</v>
      </c>
      <c r="G19" s="54">
        <v>0.99562554680664916</v>
      </c>
      <c r="H19" s="12" t="s">
        <v>161</v>
      </c>
    </row>
    <row r="20" spans="1:8" ht="15.45" customHeight="1" x14ac:dyDescent="0.3">
      <c r="A20" s="63" t="s">
        <v>113</v>
      </c>
      <c r="B20" s="53" t="s">
        <v>164</v>
      </c>
      <c r="C20" s="16" t="s">
        <v>162</v>
      </c>
      <c r="D20" s="16">
        <v>1</v>
      </c>
      <c r="E20" s="16">
        <v>0</v>
      </c>
      <c r="F20" s="13">
        <v>1138</v>
      </c>
      <c r="G20" s="54">
        <v>0.99562554680664916</v>
      </c>
      <c r="H20" s="12" t="s">
        <v>161</v>
      </c>
    </row>
    <row r="21" spans="1:8" ht="15.45" customHeight="1" x14ac:dyDescent="0.3">
      <c r="A21" s="63" t="s">
        <v>114</v>
      </c>
      <c r="B21" s="53" t="s">
        <v>164</v>
      </c>
      <c r="C21" s="16" t="s">
        <v>162</v>
      </c>
      <c r="D21" s="16">
        <v>1</v>
      </c>
      <c r="E21" s="16">
        <v>0</v>
      </c>
      <c r="F21" s="13">
        <v>1138</v>
      </c>
      <c r="G21" s="54">
        <v>0.99562554680664916</v>
      </c>
      <c r="H21" s="12" t="s">
        <v>161</v>
      </c>
    </row>
    <row r="22" spans="1:8" ht="15.45" customHeight="1" x14ac:dyDescent="0.3">
      <c r="A22" s="63" t="s">
        <v>115</v>
      </c>
      <c r="B22" s="53" t="s">
        <v>164</v>
      </c>
      <c r="C22" s="16" t="s">
        <v>162</v>
      </c>
      <c r="D22" s="16">
        <v>1</v>
      </c>
      <c r="E22" s="16">
        <v>0</v>
      </c>
      <c r="F22" s="13">
        <v>1138</v>
      </c>
      <c r="G22" s="54">
        <v>0.99562554680664916</v>
      </c>
      <c r="H22" s="12" t="s">
        <v>161</v>
      </c>
    </row>
    <row r="23" spans="1:8" ht="15.45" customHeight="1" x14ac:dyDescent="0.3">
      <c r="A23" s="63" t="s">
        <v>116</v>
      </c>
      <c r="B23" s="53" t="s">
        <v>164</v>
      </c>
      <c r="C23" s="16" t="s">
        <v>162</v>
      </c>
      <c r="D23" s="16">
        <v>1</v>
      </c>
      <c r="E23" s="16">
        <v>0</v>
      </c>
      <c r="F23" s="13">
        <v>1096</v>
      </c>
      <c r="G23" s="54">
        <v>0.95888013998250221</v>
      </c>
      <c r="H23" s="12" t="s">
        <v>161</v>
      </c>
    </row>
    <row r="24" spans="1:8" ht="15.45" customHeight="1" x14ac:dyDescent="0.3">
      <c r="A24" s="63" t="s">
        <v>117</v>
      </c>
      <c r="B24" s="53" t="s">
        <v>164</v>
      </c>
      <c r="C24" s="16" t="s">
        <v>162</v>
      </c>
      <c r="D24" s="16">
        <v>1</v>
      </c>
      <c r="E24" s="16">
        <v>0</v>
      </c>
      <c r="F24" s="13">
        <v>1096</v>
      </c>
      <c r="G24" s="54">
        <v>0.95888013998250221</v>
      </c>
      <c r="H24" s="12" t="s">
        <v>161</v>
      </c>
    </row>
    <row r="25" spans="1:8" ht="15.45" customHeight="1" x14ac:dyDescent="0.3">
      <c r="A25" s="63" t="s">
        <v>118</v>
      </c>
      <c r="B25" s="53" t="s">
        <v>164</v>
      </c>
      <c r="C25" s="16" t="s">
        <v>163</v>
      </c>
      <c r="D25" s="16">
        <v>1</v>
      </c>
      <c r="E25" s="16">
        <v>0</v>
      </c>
      <c r="F25" s="13">
        <v>1094</v>
      </c>
      <c r="G25" s="54">
        <v>0.95713035870516183</v>
      </c>
      <c r="H25" s="12" t="s">
        <v>161</v>
      </c>
    </row>
    <row r="26" spans="1:8" ht="15.45" customHeight="1" x14ac:dyDescent="0.3">
      <c r="A26" s="59" t="s">
        <v>10</v>
      </c>
      <c r="B26" s="60" t="s">
        <v>36</v>
      </c>
      <c r="C26" s="61" t="s">
        <v>87</v>
      </c>
      <c r="D26" s="14">
        <v>0</v>
      </c>
      <c r="E26" s="14" t="s">
        <v>84</v>
      </c>
      <c r="F26" s="15">
        <v>1143</v>
      </c>
      <c r="G26" s="62">
        <v>1</v>
      </c>
      <c r="H26" s="11" t="s">
        <v>100</v>
      </c>
    </row>
    <row r="27" spans="1:8" ht="15.45" customHeight="1" x14ac:dyDescent="0.3">
      <c r="A27" s="63" t="s">
        <v>12</v>
      </c>
      <c r="B27" s="53" t="s">
        <v>36</v>
      </c>
      <c r="C27" s="23" t="s">
        <v>86</v>
      </c>
      <c r="D27" s="16">
        <v>0</v>
      </c>
      <c r="E27" s="16" t="s">
        <v>84</v>
      </c>
      <c r="F27" s="13">
        <v>1143</v>
      </c>
      <c r="G27" s="54">
        <v>1</v>
      </c>
      <c r="H27" s="12" t="s">
        <v>106</v>
      </c>
    </row>
    <row r="28" spans="1:8" ht="15.45" customHeight="1" x14ac:dyDescent="0.3">
      <c r="A28" s="63" t="s">
        <v>13</v>
      </c>
      <c r="B28" s="53" t="s">
        <v>36</v>
      </c>
      <c r="C28" s="23" t="s">
        <v>86</v>
      </c>
      <c r="D28" s="16">
        <v>0</v>
      </c>
      <c r="E28" s="16" t="s">
        <v>84</v>
      </c>
      <c r="F28" s="13">
        <v>1143</v>
      </c>
      <c r="G28" s="54">
        <v>1</v>
      </c>
      <c r="H28" s="12" t="s">
        <v>106</v>
      </c>
    </row>
    <row r="29" spans="1:8" ht="15.45" customHeight="1" x14ac:dyDescent="0.3">
      <c r="A29" s="63" t="s">
        <v>11</v>
      </c>
      <c r="B29" s="53" t="s">
        <v>36</v>
      </c>
      <c r="C29" s="23" t="s">
        <v>85</v>
      </c>
      <c r="D29" s="16">
        <v>0</v>
      </c>
      <c r="E29" s="16" t="s">
        <v>84</v>
      </c>
      <c r="F29" s="13">
        <v>1143</v>
      </c>
      <c r="G29" s="54">
        <v>1</v>
      </c>
      <c r="H29" s="12" t="s">
        <v>106</v>
      </c>
    </row>
    <row r="30" spans="1:8" ht="15.45" customHeight="1" x14ac:dyDescent="0.3">
      <c r="A30" s="63" t="s">
        <v>70</v>
      </c>
      <c r="B30" s="53" t="s">
        <v>44</v>
      </c>
      <c r="C30" s="23" t="s">
        <v>203</v>
      </c>
      <c r="D30" s="16">
        <v>0</v>
      </c>
      <c r="E30" s="16" t="s">
        <v>84</v>
      </c>
      <c r="F30" s="13">
        <v>1140</v>
      </c>
      <c r="G30" s="54">
        <v>0.99737532808398954</v>
      </c>
      <c r="H30" s="12" t="s">
        <v>230</v>
      </c>
    </row>
    <row r="31" spans="1:8" ht="15.45" customHeight="1" x14ac:dyDescent="0.3">
      <c r="A31" s="63" t="s">
        <v>71</v>
      </c>
      <c r="B31" s="53" t="s">
        <v>44</v>
      </c>
      <c r="C31" s="23" t="s">
        <v>105</v>
      </c>
      <c r="D31" s="16">
        <v>0</v>
      </c>
      <c r="E31" s="16" t="s">
        <v>84</v>
      </c>
      <c r="F31" s="13">
        <v>1143</v>
      </c>
      <c r="G31" s="54">
        <v>1</v>
      </c>
      <c r="H31" s="12" t="s">
        <v>106</v>
      </c>
    </row>
    <row r="32" spans="1:8" ht="15.45" customHeight="1" x14ac:dyDescent="0.3">
      <c r="A32" s="63" t="s">
        <v>121</v>
      </c>
      <c r="B32" s="53" t="s">
        <v>40</v>
      </c>
      <c r="C32" s="16" t="s">
        <v>188</v>
      </c>
      <c r="D32" s="16">
        <v>1</v>
      </c>
      <c r="E32" s="16">
        <v>0</v>
      </c>
      <c r="F32" s="13">
        <v>1143</v>
      </c>
      <c r="G32" s="54">
        <v>1</v>
      </c>
      <c r="H32" s="12" t="s">
        <v>106</v>
      </c>
    </row>
    <row r="33" spans="1:8" ht="15.45" customHeight="1" x14ac:dyDescent="0.3">
      <c r="A33" s="63" t="s">
        <v>123</v>
      </c>
      <c r="B33" s="53" t="s">
        <v>40</v>
      </c>
      <c r="C33" s="16" t="s">
        <v>190</v>
      </c>
      <c r="D33" s="16">
        <v>1</v>
      </c>
      <c r="E33" s="16">
        <v>0</v>
      </c>
      <c r="F33" s="13">
        <v>1143</v>
      </c>
      <c r="G33" s="54">
        <v>1</v>
      </c>
      <c r="H33" s="12" t="s">
        <v>106</v>
      </c>
    </row>
    <row r="34" spans="1:8" ht="15.45" customHeight="1" x14ac:dyDescent="0.3">
      <c r="A34" s="63" t="s">
        <v>119</v>
      </c>
      <c r="B34" s="53" t="s">
        <v>40</v>
      </c>
      <c r="C34" s="16" t="s">
        <v>186</v>
      </c>
      <c r="D34" s="16">
        <v>1</v>
      </c>
      <c r="E34" s="16">
        <v>0</v>
      </c>
      <c r="F34" s="13">
        <v>1143</v>
      </c>
      <c r="G34" s="54">
        <v>1</v>
      </c>
      <c r="H34" s="12" t="s">
        <v>106</v>
      </c>
    </row>
    <row r="35" spans="1:8" ht="15.45" customHeight="1" x14ac:dyDescent="0.3">
      <c r="A35" s="63" t="s">
        <v>122</v>
      </c>
      <c r="B35" s="53" t="s">
        <v>40</v>
      </c>
      <c r="C35" s="16" t="s">
        <v>189</v>
      </c>
      <c r="D35" s="16">
        <v>1</v>
      </c>
      <c r="E35" s="16">
        <v>0</v>
      </c>
      <c r="F35" s="13">
        <v>1143</v>
      </c>
      <c r="G35" s="54">
        <v>1</v>
      </c>
      <c r="H35" s="12" t="s">
        <v>106</v>
      </c>
    </row>
    <row r="36" spans="1:8" ht="15.45" customHeight="1" x14ac:dyDescent="0.3">
      <c r="A36" s="63" t="s">
        <v>57</v>
      </c>
      <c r="B36" s="53" t="s">
        <v>40</v>
      </c>
      <c r="C36" s="16" t="s">
        <v>200</v>
      </c>
      <c r="D36" s="16">
        <v>1</v>
      </c>
      <c r="E36" s="16">
        <v>0</v>
      </c>
      <c r="F36" s="13">
        <v>1140</v>
      </c>
      <c r="G36" s="54">
        <v>0.99737532808398954</v>
      </c>
      <c r="H36" s="12" t="s">
        <v>202</v>
      </c>
    </row>
    <row r="37" spans="1:8" ht="15.45" customHeight="1" x14ac:dyDescent="0.3">
      <c r="A37" s="63" t="s">
        <v>69</v>
      </c>
      <c r="B37" s="53" t="s">
        <v>40</v>
      </c>
      <c r="C37" s="16" t="s">
        <v>200</v>
      </c>
      <c r="D37" s="16">
        <v>1</v>
      </c>
      <c r="E37" s="16">
        <v>0</v>
      </c>
      <c r="F37" s="13">
        <v>1140</v>
      </c>
      <c r="G37" s="54">
        <v>0.99737532808398954</v>
      </c>
      <c r="H37" s="12" t="s">
        <v>202</v>
      </c>
    </row>
    <row r="38" spans="1:8" ht="15.45" customHeight="1" x14ac:dyDescent="0.3">
      <c r="A38" s="63" t="s">
        <v>52</v>
      </c>
      <c r="B38" s="53" t="s">
        <v>40</v>
      </c>
      <c r="C38" s="23" t="s">
        <v>198</v>
      </c>
      <c r="D38" s="16">
        <v>1</v>
      </c>
      <c r="E38" s="16">
        <v>0</v>
      </c>
      <c r="F38" s="13">
        <v>1143</v>
      </c>
      <c r="G38" s="54">
        <v>1</v>
      </c>
      <c r="H38" s="12" t="s">
        <v>202</v>
      </c>
    </row>
    <row r="39" spans="1:8" ht="15.45" customHeight="1" x14ac:dyDescent="0.3">
      <c r="A39" s="63" t="s">
        <v>120</v>
      </c>
      <c r="B39" s="53" t="s">
        <v>40</v>
      </c>
      <c r="C39" s="16" t="s">
        <v>187</v>
      </c>
      <c r="D39" s="16">
        <v>1</v>
      </c>
      <c r="E39" s="16">
        <v>0</v>
      </c>
      <c r="F39" s="13">
        <v>1143</v>
      </c>
      <c r="G39" s="54">
        <v>1</v>
      </c>
      <c r="H39" s="12" t="s">
        <v>106</v>
      </c>
    </row>
    <row r="40" spans="1:8" ht="15.45" customHeight="1" x14ac:dyDescent="0.3">
      <c r="A40" s="63" t="s">
        <v>54</v>
      </c>
      <c r="B40" s="53" t="s">
        <v>40</v>
      </c>
      <c r="C40" s="16" t="s">
        <v>199</v>
      </c>
      <c r="D40" s="16">
        <v>1</v>
      </c>
      <c r="E40" s="16">
        <v>0</v>
      </c>
      <c r="F40" s="13">
        <v>1143</v>
      </c>
      <c r="G40" s="54">
        <v>1</v>
      </c>
      <c r="H40" s="12" t="s">
        <v>202</v>
      </c>
    </row>
    <row r="41" spans="1:8" ht="15.45" customHeight="1" x14ac:dyDescent="0.3">
      <c r="A41" s="63" t="s">
        <v>55</v>
      </c>
      <c r="B41" s="53" t="s">
        <v>40</v>
      </c>
      <c r="C41" s="16" t="s">
        <v>199</v>
      </c>
      <c r="D41" s="16">
        <v>1</v>
      </c>
      <c r="E41" s="16">
        <v>0</v>
      </c>
      <c r="F41" s="13">
        <v>1143</v>
      </c>
      <c r="G41" s="54">
        <v>1</v>
      </c>
      <c r="H41" s="12" t="s">
        <v>202</v>
      </c>
    </row>
    <row r="42" spans="1:8" ht="15.45" customHeight="1" x14ac:dyDescent="0.3">
      <c r="A42" s="63" t="s">
        <v>56</v>
      </c>
      <c r="B42" s="53" t="s">
        <v>40</v>
      </c>
      <c r="C42" s="16" t="s">
        <v>199</v>
      </c>
      <c r="D42" s="16">
        <v>1</v>
      </c>
      <c r="E42" s="16">
        <v>0</v>
      </c>
      <c r="F42" s="13">
        <v>1143</v>
      </c>
      <c r="G42" s="54">
        <v>1</v>
      </c>
      <c r="H42" s="12" t="s">
        <v>202</v>
      </c>
    </row>
    <row r="43" spans="1:8" ht="15.45" customHeight="1" x14ac:dyDescent="0.3">
      <c r="A43" s="63" t="s">
        <v>53</v>
      </c>
      <c r="B43" s="53" t="s">
        <v>40</v>
      </c>
      <c r="C43" s="16" t="s">
        <v>34</v>
      </c>
      <c r="D43" s="16">
        <v>1</v>
      </c>
      <c r="E43" s="16">
        <v>0</v>
      </c>
      <c r="F43" s="13">
        <v>1143</v>
      </c>
      <c r="G43" s="54">
        <v>1</v>
      </c>
      <c r="H43" s="12" t="s">
        <v>202</v>
      </c>
    </row>
    <row r="44" spans="1:8" ht="15.45" customHeight="1" x14ac:dyDescent="0.3">
      <c r="A44" s="63" t="s">
        <v>135</v>
      </c>
      <c r="B44" s="53" t="s">
        <v>37</v>
      </c>
      <c r="C44" s="16" t="s">
        <v>183</v>
      </c>
      <c r="D44" s="16">
        <v>1</v>
      </c>
      <c r="E44" s="16">
        <v>0</v>
      </c>
      <c r="F44" s="13">
        <v>1143</v>
      </c>
      <c r="G44" s="54">
        <v>1</v>
      </c>
      <c r="H44" s="12" t="s">
        <v>201</v>
      </c>
    </row>
    <row r="45" spans="1:8" ht="15.45" customHeight="1" x14ac:dyDescent="0.3">
      <c r="A45" s="63" t="s">
        <v>136</v>
      </c>
      <c r="B45" s="53" t="s">
        <v>37</v>
      </c>
      <c r="C45" s="16" t="s">
        <v>183</v>
      </c>
      <c r="D45" s="16">
        <v>1</v>
      </c>
      <c r="E45" s="16">
        <v>0</v>
      </c>
      <c r="F45" s="13">
        <v>1143</v>
      </c>
      <c r="G45" s="54">
        <v>1</v>
      </c>
      <c r="H45" s="12" t="s">
        <v>201</v>
      </c>
    </row>
    <row r="46" spans="1:8" ht="15.45" customHeight="1" x14ac:dyDescent="0.3">
      <c r="A46" s="63" t="s">
        <v>137</v>
      </c>
      <c r="B46" s="53" t="s">
        <v>37</v>
      </c>
      <c r="C46" s="16" t="s">
        <v>183</v>
      </c>
      <c r="D46" s="16">
        <v>1</v>
      </c>
      <c r="E46" s="16">
        <v>0</v>
      </c>
      <c r="F46" s="13">
        <v>1143</v>
      </c>
      <c r="G46" s="54">
        <v>1</v>
      </c>
      <c r="H46" s="12" t="s">
        <v>201</v>
      </c>
    </row>
    <row r="47" spans="1:8" ht="15.45" customHeight="1" x14ac:dyDescent="0.3">
      <c r="A47" s="63" t="s">
        <v>138</v>
      </c>
      <c r="B47" s="53" t="s">
        <v>37</v>
      </c>
      <c r="C47" s="16" t="s">
        <v>183</v>
      </c>
      <c r="D47" s="16">
        <v>1</v>
      </c>
      <c r="E47" s="16">
        <v>0</v>
      </c>
      <c r="F47" s="13">
        <v>1143</v>
      </c>
      <c r="G47" s="54">
        <v>1</v>
      </c>
      <c r="H47" s="12" t="s">
        <v>201</v>
      </c>
    </row>
    <row r="48" spans="1:8" ht="15.45" customHeight="1" x14ac:dyDescent="0.3">
      <c r="A48" s="63" t="s">
        <v>139</v>
      </c>
      <c r="B48" s="53" t="s">
        <v>37</v>
      </c>
      <c r="C48" s="16" t="s">
        <v>183</v>
      </c>
      <c r="D48" s="16">
        <v>1</v>
      </c>
      <c r="E48" s="16">
        <v>0</v>
      </c>
      <c r="F48" s="13">
        <v>1143</v>
      </c>
      <c r="G48" s="54">
        <v>1</v>
      </c>
      <c r="H48" s="12" t="s">
        <v>201</v>
      </c>
    </row>
    <row r="49" spans="1:8" ht="15.45" customHeight="1" x14ac:dyDescent="0.3">
      <c r="A49" s="63" t="s">
        <v>140</v>
      </c>
      <c r="B49" s="53" t="s">
        <v>37</v>
      </c>
      <c r="C49" s="16" t="s">
        <v>183</v>
      </c>
      <c r="D49" s="16">
        <v>1</v>
      </c>
      <c r="E49" s="16">
        <v>0</v>
      </c>
      <c r="F49" s="13">
        <v>1143</v>
      </c>
      <c r="G49" s="54">
        <v>1</v>
      </c>
      <c r="H49" s="12" t="s">
        <v>201</v>
      </c>
    </row>
    <row r="50" spans="1:8" ht="15.45" customHeight="1" x14ac:dyDescent="0.3">
      <c r="A50" s="63" t="s">
        <v>141</v>
      </c>
      <c r="B50" s="53" t="s">
        <v>37</v>
      </c>
      <c r="C50" s="16" t="s">
        <v>183</v>
      </c>
      <c r="D50" s="16">
        <v>0</v>
      </c>
      <c r="E50" s="16" t="s">
        <v>84</v>
      </c>
      <c r="F50" s="13">
        <v>1143</v>
      </c>
      <c r="G50" s="54">
        <v>1</v>
      </c>
      <c r="H50" s="12" t="s">
        <v>201</v>
      </c>
    </row>
    <row r="51" spans="1:8" ht="15.45" customHeight="1" x14ac:dyDescent="0.3">
      <c r="A51" s="63" t="s">
        <v>131</v>
      </c>
      <c r="B51" s="53" t="s">
        <v>37</v>
      </c>
      <c r="C51" s="16" t="s">
        <v>180</v>
      </c>
      <c r="D51" s="16">
        <v>1</v>
      </c>
      <c r="E51" s="16">
        <v>0</v>
      </c>
      <c r="F51" s="13">
        <v>1143</v>
      </c>
      <c r="G51" s="54">
        <v>1</v>
      </c>
      <c r="H51" s="12" t="s">
        <v>201</v>
      </c>
    </row>
    <row r="52" spans="1:8" ht="15.45" customHeight="1" x14ac:dyDescent="0.3">
      <c r="A52" s="63" t="s">
        <v>132</v>
      </c>
      <c r="B52" s="53" t="s">
        <v>37</v>
      </c>
      <c r="C52" s="16" t="s">
        <v>180</v>
      </c>
      <c r="D52" s="16">
        <v>1</v>
      </c>
      <c r="E52" s="16">
        <v>0</v>
      </c>
      <c r="F52" s="13">
        <v>1143</v>
      </c>
      <c r="G52" s="54">
        <v>1</v>
      </c>
      <c r="H52" s="12" t="s">
        <v>201</v>
      </c>
    </row>
    <row r="53" spans="1:8" ht="15.45" customHeight="1" x14ac:dyDescent="0.3">
      <c r="A53" s="63" t="s">
        <v>124</v>
      </c>
      <c r="B53" s="53" t="s">
        <v>37</v>
      </c>
      <c r="C53" s="16" t="s">
        <v>185</v>
      </c>
      <c r="D53" s="16">
        <v>1</v>
      </c>
      <c r="E53" s="16">
        <v>0</v>
      </c>
      <c r="F53" s="13">
        <v>1143</v>
      </c>
      <c r="G53" s="54">
        <v>1</v>
      </c>
      <c r="H53" s="12" t="s">
        <v>201</v>
      </c>
    </row>
    <row r="54" spans="1:8" ht="15.45" customHeight="1" x14ac:dyDescent="0.3">
      <c r="A54" s="63" t="s">
        <v>125</v>
      </c>
      <c r="B54" s="53" t="s">
        <v>37</v>
      </c>
      <c r="C54" s="16" t="s">
        <v>185</v>
      </c>
      <c r="D54" s="16">
        <v>1</v>
      </c>
      <c r="E54" s="16">
        <v>0</v>
      </c>
      <c r="F54" s="13">
        <v>1143</v>
      </c>
      <c r="G54" s="54">
        <v>1</v>
      </c>
      <c r="H54" s="12" t="s">
        <v>201</v>
      </c>
    </row>
    <row r="55" spans="1:8" ht="15.45" customHeight="1" x14ac:dyDescent="0.3">
      <c r="A55" s="63" t="s">
        <v>126</v>
      </c>
      <c r="B55" s="53" t="s">
        <v>37</v>
      </c>
      <c r="C55" s="16" t="s">
        <v>185</v>
      </c>
      <c r="D55" s="16">
        <v>1</v>
      </c>
      <c r="E55" s="16">
        <v>0</v>
      </c>
      <c r="F55" s="13">
        <v>1143</v>
      </c>
      <c r="G55" s="54">
        <v>1</v>
      </c>
      <c r="H55" s="12" t="s">
        <v>201</v>
      </c>
    </row>
    <row r="56" spans="1:8" ht="15.45" customHeight="1" x14ac:dyDescent="0.3">
      <c r="A56" s="63" t="s">
        <v>68</v>
      </c>
      <c r="B56" s="53" t="s">
        <v>37</v>
      </c>
      <c r="C56" s="16" t="s">
        <v>184</v>
      </c>
      <c r="D56" s="16">
        <v>1</v>
      </c>
      <c r="E56" s="16">
        <v>0</v>
      </c>
      <c r="F56" s="13">
        <v>1143</v>
      </c>
      <c r="G56" s="54">
        <v>1</v>
      </c>
      <c r="H56" s="12" t="s">
        <v>201</v>
      </c>
    </row>
    <row r="57" spans="1:8" ht="15.45" customHeight="1" x14ac:dyDescent="0.3">
      <c r="A57" s="63" t="s">
        <v>30</v>
      </c>
      <c r="B57" s="53" t="s">
        <v>37</v>
      </c>
      <c r="C57" s="16" t="s">
        <v>197</v>
      </c>
      <c r="D57" s="16">
        <v>1</v>
      </c>
      <c r="E57" s="16">
        <v>0</v>
      </c>
      <c r="F57" s="13">
        <v>1143</v>
      </c>
      <c r="G57" s="54">
        <v>1</v>
      </c>
      <c r="H57" s="12" t="s">
        <v>174</v>
      </c>
    </row>
    <row r="58" spans="1:8" ht="15.45" customHeight="1" x14ac:dyDescent="0.3">
      <c r="A58" s="63" t="s">
        <v>31</v>
      </c>
      <c r="B58" s="53" t="s">
        <v>37</v>
      </c>
      <c r="C58" s="16" t="s">
        <v>197</v>
      </c>
      <c r="D58" s="16">
        <v>1</v>
      </c>
      <c r="E58" s="16">
        <v>0</v>
      </c>
      <c r="F58" s="13">
        <v>1143</v>
      </c>
      <c r="G58" s="54">
        <v>1</v>
      </c>
      <c r="H58" s="12" t="s">
        <v>174</v>
      </c>
    </row>
    <row r="59" spans="1:8" ht="15.45" customHeight="1" x14ac:dyDescent="0.3">
      <c r="A59" s="63" t="s">
        <v>32</v>
      </c>
      <c r="B59" s="53" t="s">
        <v>37</v>
      </c>
      <c r="C59" s="16" t="s">
        <v>197</v>
      </c>
      <c r="D59" s="16">
        <v>1</v>
      </c>
      <c r="E59" s="16">
        <v>0</v>
      </c>
      <c r="F59" s="13">
        <v>1143</v>
      </c>
      <c r="G59" s="54">
        <v>1</v>
      </c>
      <c r="H59" s="12" t="s">
        <v>174</v>
      </c>
    </row>
    <row r="60" spans="1:8" ht="15.45" customHeight="1" x14ac:dyDescent="0.3">
      <c r="A60" s="63" t="s">
        <v>78</v>
      </c>
      <c r="B60" s="53" t="s">
        <v>37</v>
      </c>
      <c r="C60" s="16" t="s">
        <v>219</v>
      </c>
      <c r="D60" s="16">
        <v>1</v>
      </c>
      <c r="E60" s="16">
        <v>0</v>
      </c>
      <c r="F60" s="13">
        <v>1143</v>
      </c>
      <c r="G60" s="54">
        <v>1</v>
      </c>
      <c r="H60" s="12" t="s">
        <v>220</v>
      </c>
    </row>
    <row r="61" spans="1:8" s="11" customFormat="1" ht="15.45" customHeight="1" x14ac:dyDescent="0.3">
      <c r="A61" s="59" t="s">
        <v>88</v>
      </c>
      <c r="B61" s="60" t="s">
        <v>37</v>
      </c>
      <c r="C61" s="14" t="s">
        <v>98</v>
      </c>
      <c r="D61" s="14">
        <v>0</v>
      </c>
      <c r="E61" s="14" t="s">
        <v>84</v>
      </c>
      <c r="F61" s="15">
        <v>1143</v>
      </c>
      <c r="G61" s="62">
        <v>1</v>
      </c>
      <c r="H61" s="11" t="s">
        <v>100</v>
      </c>
    </row>
    <row r="62" spans="1:8" s="11" customFormat="1" ht="15.45" customHeight="1" x14ac:dyDescent="0.3">
      <c r="A62" s="59" t="s">
        <v>89</v>
      </c>
      <c r="B62" s="60" t="s">
        <v>37</v>
      </c>
      <c r="C62" s="14" t="s">
        <v>98</v>
      </c>
      <c r="D62" s="14">
        <v>0</v>
      </c>
      <c r="E62" s="14" t="s">
        <v>84</v>
      </c>
      <c r="F62" s="15">
        <v>1143</v>
      </c>
      <c r="G62" s="62">
        <v>1</v>
      </c>
      <c r="H62" s="11" t="s">
        <v>100</v>
      </c>
    </row>
    <row r="63" spans="1:8" s="11" customFormat="1" ht="15.45" customHeight="1" x14ac:dyDescent="0.3">
      <c r="A63" s="59" t="s">
        <v>90</v>
      </c>
      <c r="B63" s="60" t="s">
        <v>37</v>
      </c>
      <c r="C63" s="14" t="s">
        <v>98</v>
      </c>
      <c r="D63" s="14">
        <v>0</v>
      </c>
      <c r="E63" s="14" t="s">
        <v>84</v>
      </c>
      <c r="F63" s="15">
        <v>1143</v>
      </c>
      <c r="G63" s="62">
        <v>1</v>
      </c>
      <c r="H63" s="11" t="s">
        <v>100</v>
      </c>
    </row>
    <row r="64" spans="1:8" ht="15.45" customHeight="1" x14ac:dyDescent="0.3">
      <c r="A64" s="63" t="s">
        <v>134</v>
      </c>
      <c r="B64" s="53" t="s">
        <v>37</v>
      </c>
      <c r="C64" s="16" t="s">
        <v>182</v>
      </c>
      <c r="D64" s="16">
        <v>1</v>
      </c>
      <c r="E64" s="16">
        <v>0</v>
      </c>
      <c r="F64" s="13">
        <v>1143</v>
      </c>
      <c r="G64" s="54">
        <v>1</v>
      </c>
      <c r="H64" s="12" t="s">
        <v>201</v>
      </c>
    </row>
    <row r="65" spans="1:8" ht="15.45" customHeight="1" x14ac:dyDescent="0.3">
      <c r="A65" s="63" t="s">
        <v>61</v>
      </c>
      <c r="B65" s="53" t="s">
        <v>37</v>
      </c>
      <c r="C65" s="16" t="s">
        <v>194</v>
      </c>
      <c r="D65" s="16">
        <v>1</v>
      </c>
      <c r="E65" s="16">
        <v>0</v>
      </c>
      <c r="F65" s="13">
        <v>1143</v>
      </c>
      <c r="G65" s="54">
        <v>1</v>
      </c>
      <c r="H65" s="12" t="s">
        <v>215</v>
      </c>
    </row>
    <row r="66" spans="1:8" ht="15.45" customHeight="1" x14ac:dyDescent="0.3">
      <c r="A66" s="63" t="s">
        <v>127</v>
      </c>
      <c r="B66" s="53" t="s">
        <v>37</v>
      </c>
      <c r="C66" s="16" t="s">
        <v>179</v>
      </c>
      <c r="D66" s="16">
        <v>1</v>
      </c>
      <c r="E66" s="16">
        <v>0</v>
      </c>
      <c r="F66" s="13">
        <v>1143</v>
      </c>
      <c r="G66" s="54">
        <v>1</v>
      </c>
      <c r="H66" s="12" t="s">
        <v>201</v>
      </c>
    </row>
    <row r="67" spans="1:8" ht="15.45" customHeight="1" x14ac:dyDescent="0.3">
      <c r="A67" s="63" t="s">
        <v>128</v>
      </c>
      <c r="B67" s="53" t="s">
        <v>37</v>
      </c>
      <c r="C67" s="16" t="s">
        <v>179</v>
      </c>
      <c r="D67" s="16">
        <v>1</v>
      </c>
      <c r="E67" s="16">
        <v>0</v>
      </c>
      <c r="F67" s="13">
        <v>1143</v>
      </c>
      <c r="G67" s="54">
        <v>1</v>
      </c>
      <c r="H67" s="12" t="s">
        <v>201</v>
      </c>
    </row>
    <row r="68" spans="1:8" ht="15.45" customHeight="1" x14ac:dyDescent="0.3">
      <c r="A68" s="63" t="s">
        <v>129</v>
      </c>
      <c r="B68" s="53" t="s">
        <v>37</v>
      </c>
      <c r="C68" s="16" t="s">
        <v>179</v>
      </c>
      <c r="D68" s="16">
        <v>1</v>
      </c>
      <c r="E68" s="16">
        <v>0</v>
      </c>
      <c r="F68" s="13">
        <v>1143</v>
      </c>
      <c r="G68" s="54">
        <v>1</v>
      </c>
      <c r="H68" s="12" t="s">
        <v>201</v>
      </c>
    </row>
    <row r="69" spans="1:8" ht="15.45" customHeight="1" x14ac:dyDescent="0.3">
      <c r="A69" s="63" t="s">
        <v>130</v>
      </c>
      <c r="B69" s="53" t="s">
        <v>37</v>
      </c>
      <c r="C69" s="16" t="s">
        <v>179</v>
      </c>
      <c r="D69" s="16">
        <v>1</v>
      </c>
      <c r="E69" s="16">
        <v>0</v>
      </c>
      <c r="F69" s="13">
        <v>1143</v>
      </c>
      <c r="G69" s="54">
        <v>1</v>
      </c>
      <c r="H69" s="12" t="s">
        <v>201</v>
      </c>
    </row>
    <row r="70" spans="1:8" ht="15.45" customHeight="1" x14ac:dyDescent="0.3">
      <c r="A70" s="63" t="s">
        <v>79</v>
      </c>
      <c r="B70" s="53" t="s">
        <v>37</v>
      </c>
      <c r="C70" s="16" t="s">
        <v>218</v>
      </c>
      <c r="D70" s="16">
        <v>1</v>
      </c>
      <c r="E70" s="16">
        <v>0</v>
      </c>
      <c r="F70" s="13">
        <v>1143</v>
      </c>
      <c r="G70" s="54">
        <v>1</v>
      </c>
      <c r="H70" s="12" t="s">
        <v>220</v>
      </c>
    </row>
    <row r="71" spans="1:8" ht="15.45" customHeight="1" x14ac:dyDescent="0.3">
      <c r="A71" s="63" t="s">
        <v>111</v>
      </c>
      <c r="B71" s="53" t="s">
        <v>37</v>
      </c>
      <c r="C71" s="16" t="s">
        <v>158</v>
      </c>
      <c r="D71" s="16">
        <v>1</v>
      </c>
      <c r="E71" s="16">
        <v>0</v>
      </c>
      <c r="F71" s="13">
        <v>1141</v>
      </c>
      <c r="G71" s="54">
        <v>0.99825021872265962</v>
      </c>
      <c r="H71" s="12" t="s">
        <v>161</v>
      </c>
    </row>
    <row r="72" spans="1:8" ht="15.45" customHeight="1" x14ac:dyDescent="0.3">
      <c r="A72" s="63" t="s">
        <v>142</v>
      </c>
      <c r="B72" s="53" t="s">
        <v>37</v>
      </c>
      <c r="C72" s="16" t="s">
        <v>158</v>
      </c>
      <c r="D72" s="16">
        <v>1</v>
      </c>
      <c r="E72" s="16">
        <v>0</v>
      </c>
      <c r="F72" s="13">
        <v>1141</v>
      </c>
      <c r="G72" s="54">
        <v>0.99825021872265962</v>
      </c>
      <c r="H72" s="12" t="s">
        <v>161</v>
      </c>
    </row>
    <row r="73" spans="1:8" ht="15.45" customHeight="1" x14ac:dyDescent="0.3">
      <c r="A73" s="63" t="s">
        <v>144</v>
      </c>
      <c r="B73" s="53" t="s">
        <v>37</v>
      </c>
      <c r="C73" s="16" t="s">
        <v>158</v>
      </c>
      <c r="D73" s="16">
        <v>1</v>
      </c>
      <c r="E73" s="16">
        <v>0</v>
      </c>
      <c r="F73" s="13">
        <v>1141</v>
      </c>
      <c r="G73" s="54">
        <v>0.99825021872265962</v>
      </c>
      <c r="H73" s="12" t="s">
        <v>161</v>
      </c>
    </row>
    <row r="74" spans="1:8" ht="15.45" customHeight="1" x14ac:dyDescent="0.3">
      <c r="A74" s="63" t="s">
        <v>143</v>
      </c>
      <c r="B74" s="53" t="s">
        <v>37</v>
      </c>
      <c r="C74" s="16" t="s">
        <v>158</v>
      </c>
      <c r="D74" s="16">
        <v>1</v>
      </c>
      <c r="E74" s="16">
        <v>0</v>
      </c>
      <c r="F74" s="13">
        <v>1141</v>
      </c>
      <c r="G74" s="54">
        <v>0.99825021872265962</v>
      </c>
      <c r="H74" s="12" t="s">
        <v>161</v>
      </c>
    </row>
    <row r="75" spans="1:8" ht="15.45" customHeight="1" x14ac:dyDescent="0.3">
      <c r="A75" s="63" t="s">
        <v>110</v>
      </c>
      <c r="B75" s="53" t="s">
        <v>37</v>
      </c>
      <c r="C75" s="16" t="s">
        <v>158</v>
      </c>
      <c r="D75" s="16">
        <v>1</v>
      </c>
      <c r="E75" s="16">
        <v>0</v>
      </c>
      <c r="F75" s="13">
        <v>1141</v>
      </c>
      <c r="G75" s="54">
        <v>0.99825021872265962</v>
      </c>
      <c r="H75" s="12" t="s">
        <v>161</v>
      </c>
    </row>
    <row r="76" spans="1:8" ht="15.45" customHeight="1" x14ac:dyDescent="0.3">
      <c r="A76" s="63" t="s">
        <v>145</v>
      </c>
      <c r="B76" s="53" t="s">
        <v>37</v>
      </c>
      <c r="C76" s="16" t="s">
        <v>158</v>
      </c>
      <c r="D76" s="16">
        <v>1</v>
      </c>
      <c r="E76" s="16">
        <v>0</v>
      </c>
      <c r="F76" s="13">
        <v>1141</v>
      </c>
      <c r="G76" s="54">
        <v>0.99825021872265962</v>
      </c>
      <c r="H76" s="12" t="s">
        <v>161</v>
      </c>
    </row>
    <row r="77" spans="1:8" ht="15.45" customHeight="1" x14ac:dyDescent="0.3">
      <c r="A77" s="63" t="s">
        <v>133</v>
      </c>
      <c r="B77" s="53" t="s">
        <v>37</v>
      </c>
      <c r="C77" s="16" t="s">
        <v>181</v>
      </c>
      <c r="D77" s="16">
        <v>1</v>
      </c>
      <c r="E77" s="16">
        <v>0</v>
      </c>
      <c r="F77" s="13">
        <v>1143</v>
      </c>
      <c r="G77" s="54">
        <v>1</v>
      </c>
      <c r="H77" s="12" t="s">
        <v>201</v>
      </c>
    </row>
    <row r="78" spans="1:8" ht="15.45" customHeight="1" x14ac:dyDescent="0.3">
      <c r="A78" s="63" t="s">
        <v>59</v>
      </c>
      <c r="B78" s="53" t="s">
        <v>37</v>
      </c>
      <c r="C78" s="16" t="s">
        <v>196</v>
      </c>
      <c r="D78" s="16">
        <v>1</v>
      </c>
      <c r="E78" s="16">
        <v>0</v>
      </c>
      <c r="F78" s="13">
        <v>1141</v>
      </c>
      <c r="G78" s="54">
        <v>0.99825021872265962</v>
      </c>
      <c r="H78" s="12" t="s">
        <v>161</v>
      </c>
    </row>
    <row r="79" spans="1:8" ht="15.45" customHeight="1" x14ac:dyDescent="0.3">
      <c r="A79" s="63" t="s">
        <v>58</v>
      </c>
      <c r="B79" s="53" t="s">
        <v>37</v>
      </c>
      <c r="C79" s="16" t="s">
        <v>196</v>
      </c>
      <c r="D79" s="16">
        <v>1</v>
      </c>
      <c r="E79" s="16">
        <v>0</v>
      </c>
      <c r="F79" s="13">
        <v>1141</v>
      </c>
      <c r="G79" s="54">
        <v>0.99825021872265962</v>
      </c>
      <c r="H79" s="12" t="s">
        <v>161</v>
      </c>
    </row>
    <row r="80" spans="1:8" ht="15.45" customHeight="1" x14ac:dyDescent="0.3">
      <c r="A80" s="63" t="s">
        <v>60</v>
      </c>
      <c r="B80" s="53" t="s">
        <v>37</v>
      </c>
      <c r="C80" s="16" t="s">
        <v>195</v>
      </c>
      <c r="D80" s="16">
        <v>1</v>
      </c>
      <c r="E80" s="16">
        <v>0</v>
      </c>
      <c r="F80" s="13">
        <v>1143</v>
      </c>
      <c r="G80" s="54">
        <v>1</v>
      </c>
      <c r="H80" s="12" t="s">
        <v>214</v>
      </c>
    </row>
    <row r="81" spans="1:8" ht="15.45" customHeight="1" x14ac:dyDescent="0.3">
      <c r="A81" s="63" t="s">
        <v>151</v>
      </c>
      <c r="B81" s="53" t="s">
        <v>41</v>
      </c>
      <c r="C81" s="16" t="s">
        <v>160</v>
      </c>
      <c r="D81" s="16">
        <v>1</v>
      </c>
      <c r="E81" s="16">
        <v>0</v>
      </c>
      <c r="F81" s="13">
        <v>1096</v>
      </c>
      <c r="G81" s="54">
        <v>0.95888013998250221</v>
      </c>
      <c r="H81" s="12" t="s">
        <v>161</v>
      </c>
    </row>
    <row r="82" spans="1:8" ht="15.45" customHeight="1" x14ac:dyDescent="0.3">
      <c r="A82" s="63" t="s">
        <v>152</v>
      </c>
      <c r="B82" s="53" t="s">
        <v>41</v>
      </c>
      <c r="C82" s="16" t="s">
        <v>160</v>
      </c>
      <c r="D82" s="16">
        <v>1</v>
      </c>
      <c r="E82" s="16">
        <v>0</v>
      </c>
      <c r="F82" s="13">
        <v>1096</v>
      </c>
      <c r="G82" s="54">
        <v>0.95888013998250221</v>
      </c>
      <c r="H82" s="12" t="s">
        <v>161</v>
      </c>
    </row>
    <row r="83" spans="1:8" ht="15.45" customHeight="1" x14ac:dyDescent="0.3">
      <c r="A83" s="63" t="s">
        <v>146</v>
      </c>
      <c r="B83" s="53" t="s">
        <v>41</v>
      </c>
      <c r="C83" s="16" t="s">
        <v>159</v>
      </c>
      <c r="D83" s="16">
        <v>1</v>
      </c>
      <c r="E83" s="16">
        <v>0</v>
      </c>
      <c r="F83" s="13">
        <v>1096</v>
      </c>
      <c r="G83" s="54">
        <v>0.95888013998250221</v>
      </c>
      <c r="H83" s="12" t="s">
        <v>161</v>
      </c>
    </row>
    <row r="84" spans="1:8" ht="15.45" customHeight="1" x14ac:dyDescent="0.3">
      <c r="A84" s="63" t="s">
        <v>147</v>
      </c>
      <c r="B84" s="53" t="s">
        <v>41</v>
      </c>
      <c r="C84" s="16" t="s">
        <v>159</v>
      </c>
      <c r="D84" s="16">
        <v>1</v>
      </c>
      <c r="E84" s="16">
        <v>0</v>
      </c>
      <c r="F84" s="13">
        <v>1096</v>
      </c>
      <c r="G84" s="54">
        <v>0.95888013998250221</v>
      </c>
      <c r="H84" s="12" t="s">
        <v>161</v>
      </c>
    </row>
    <row r="85" spans="1:8" ht="15.45" customHeight="1" x14ac:dyDescent="0.3">
      <c r="A85" s="63" t="s">
        <v>148</v>
      </c>
      <c r="B85" s="53" t="s">
        <v>41</v>
      </c>
      <c r="C85" s="16" t="s">
        <v>159</v>
      </c>
      <c r="D85" s="16">
        <v>1</v>
      </c>
      <c r="E85" s="16">
        <v>0</v>
      </c>
      <c r="F85" s="13">
        <v>1096</v>
      </c>
      <c r="G85" s="54">
        <v>0.95888013998250221</v>
      </c>
      <c r="H85" s="12" t="s">
        <v>161</v>
      </c>
    </row>
    <row r="86" spans="1:8" ht="15.45" customHeight="1" x14ac:dyDescent="0.3">
      <c r="A86" s="63" t="s">
        <v>149</v>
      </c>
      <c r="B86" s="53" t="s">
        <v>41</v>
      </c>
      <c r="C86" s="16" t="s">
        <v>159</v>
      </c>
      <c r="D86" s="16">
        <v>1</v>
      </c>
      <c r="E86" s="16">
        <v>0</v>
      </c>
      <c r="F86" s="13">
        <v>1096</v>
      </c>
      <c r="G86" s="54">
        <v>0.95888013998250221</v>
      </c>
      <c r="H86" s="12" t="s">
        <v>161</v>
      </c>
    </row>
    <row r="87" spans="1:8" ht="15.45" customHeight="1" x14ac:dyDescent="0.3">
      <c r="A87" s="63" t="s">
        <v>150</v>
      </c>
      <c r="B87" s="53" t="s">
        <v>41</v>
      </c>
      <c r="C87" s="16" t="s">
        <v>159</v>
      </c>
      <c r="D87" s="16">
        <v>1</v>
      </c>
      <c r="E87" s="16">
        <v>0</v>
      </c>
      <c r="F87" s="13">
        <v>1096</v>
      </c>
      <c r="G87" s="54">
        <v>0.95888013998250221</v>
      </c>
      <c r="H87" s="12" t="s">
        <v>161</v>
      </c>
    </row>
    <row r="88" spans="1:8" ht="15.45" customHeight="1" x14ac:dyDescent="0.3">
      <c r="A88" s="63" t="s">
        <v>24</v>
      </c>
      <c r="B88" s="53" t="s">
        <v>38</v>
      </c>
      <c r="C88" s="16" t="s">
        <v>191</v>
      </c>
      <c r="D88" s="16">
        <v>1</v>
      </c>
      <c r="E88" s="16">
        <v>0</v>
      </c>
      <c r="F88" s="13">
        <v>982</v>
      </c>
      <c r="G88" s="54">
        <v>0.85914260717410329</v>
      </c>
      <c r="H88" s="12" t="s">
        <v>213</v>
      </c>
    </row>
    <row r="89" spans="1:8" ht="15.45" customHeight="1" x14ac:dyDescent="0.3">
      <c r="A89" s="63" t="s">
        <v>25</v>
      </c>
      <c r="B89" s="53" t="s">
        <v>38</v>
      </c>
      <c r="C89" s="16" t="s">
        <v>191</v>
      </c>
      <c r="D89" s="16">
        <v>1</v>
      </c>
      <c r="E89" s="16">
        <v>0</v>
      </c>
      <c r="F89" s="13">
        <v>832</v>
      </c>
      <c r="G89" s="54">
        <v>0.72790901137357833</v>
      </c>
      <c r="H89" s="12" t="s">
        <v>213</v>
      </c>
    </row>
    <row r="90" spans="1:8" ht="15.45" customHeight="1" x14ac:dyDescent="0.3">
      <c r="A90" s="63" t="s">
        <v>72</v>
      </c>
      <c r="B90" s="53" t="s">
        <v>45</v>
      </c>
      <c r="C90" s="16" t="s">
        <v>107</v>
      </c>
      <c r="D90" s="16">
        <v>0</v>
      </c>
      <c r="E90" s="16" t="s">
        <v>84</v>
      </c>
      <c r="F90" s="13">
        <v>1143</v>
      </c>
      <c r="G90" s="54">
        <v>1</v>
      </c>
      <c r="H90" s="12" t="s">
        <v>106</v>
      </c>
    </row>
    <row r="91" spans="1:8" ht="15.45" customHeight="1" x14ac:dyDescent="0.3">
      <c r="A91" s="63" t="s">
        <v>74</v>
      </c>
      <c r="B91" s="53" t="s">
        <v>43</v>
      </c>
      <c r="C91" s="16" t="s">
        <v>108</v>
      </c>
      <c r="D91" s="16">
        <v>0</v>
      </c>
      <c r="E91" s="16" t="s">
        <v>84</v>
      </c>
      <c r="F91" s="13">
        <v>1143</v>
      </c>
      <c r="G91" s="54">
        <v>1</v>
      </c>
      <c r="H91" s="12" t="s">
        <v>106</v>
      </c>
    </row>
    <row r="92" spans="1:8" ht="15.45" customHeight="1" x14ac:dyDescent="0.3">
      <c r="A92" s="63" t="s">
        <v>73</v>
      </c>
      <c r="B92" s="53" t="s">
        <v>43</v>
      </c>
      <c r="C92" s="16" t="s">
        <v>109</v>
      </c>
      <c r="D92" s="16">
        <v>0</v>
      </c>
      <c r="E92" s="16" t="s">
        <v>84</v>
      </c>
      <c r="F92" s="13">
        <v>1143</v>
      </c>
      <c r="G92" s="54">
        <v>1</v>
      </c>
      <c r="H92" s="12" t="s">
        <v>106</v>
      </c>
    </row>
    <row r="93" spans="1:8" ht="15.45" customHeight="1" x14ac:dyDescent="0.3">
      <c r="A93" s="59" t="s">
        <v>16</v>
      </c>
      <c r="B93" s="60" t="s">
        <v>35</v>
      </c>
      <c r="C93" s="14" t="s">
        <v>87</v>
      </c>
      <c r="D93" s="14">
        <v>0</v>
      </c>
      <c r="E93" s="14" t="s">
        <v>84</v>
      </c>
      <c r="F93" s="15">
        <v>1143</v>
      </c>
      <c r="G93" s="62">
        <v>1</v>
      </c>
      <c r="H93" s="11" t="s">
        <v>100</v>
      </c>
    </row>
    <row r="94" spans="1:8" ht="15.45" customHeight="1" x14ac:dyDescent="0.3">
      <c r="A94" s="59" t="s">
        <v>17</v>
      </c>
      <c r="B94" s="60" t="s">
        <v>35</v>
      </c>
      <c r="C94" s="14" t="s">
        <v>87</v>
      </c>
      <c r="D94" s="14">
        <v>0</v>
      </c>
      <c r="E94" s="14" t="s">
        <v>84</v>
      </c>
      <c r="F94" s="15">
        <v>1143</v>
      </c>
      <c r="G94" s="62">
        <v>1</v>
      </c>
      <c r="H94" s="11" t="s">
        <v>100</v>
      </c>
    </row>
    <row r="95" spans="1:8" ht="15.45" customHeight="1" x14ac:dyDescent="0.3">
      <c r="A95" s="63" t="s">
        <v>3</v>
      </c>
      <c r="B95" s="53" t="s">
        <v>35</v>
      </c>
      <c r="C95" s="16" t="s">
        <v>206</v>
      </c>
      <c r="D95" s="16">
        <v>1</v>
      </c>
      <c r="E95" s="16">
        <v>11125</v>
      </c>
      <c r="F95" s="13">
        <v>1110</v>
      </c>
      <c r="G95" s="54">
        <v>0.97112860892388453</v>
      </c>
      <c r="H95" s="12" t="s">
        <v>101</v>
      </c>
    </row>
    <row r="96" spans="1:8" ht="15.45" customHeight="1" x14ac:dyDescent="0.3">
      <c r="A96" s="63" t="s">
        <v>7</v>
      </c>
      <c r="B96" s="53" t="s">
        <v>35</v>
      </c>
      <c r="C96" s="16" t="s">
        <v>210</v>
      </c>
      <c r="D96" s="16">
        <v>1</v>
      </c>
      <c r="E96" s="16">
        <v>11249</v>
      </c>
      <c r="F96" s="13">
        <v>1143</v>
      </c>
      <c r="G96" s="54">
        <v>1</v>
      </c>
      <c r="H96" s="12" t="s">
        <v>101</v>
      </c>
    </row>
    <row r="97" spans="1:8" ht="15.45" customHeight="1" x14ac:dyDescent="0.3">
      <c r="A97" s="63" t="s">
        <v>8</v>
      </c>
      <c r="B97" s="53" t="s">
        <v>35</v>
      </c>
      <c r="C97" s="16" t="s">
        <v>210</v>
      </c>
      <c r="D97" s="16">
        <v>1</v>
      </c>
      <c r="E97" s="16">
        <v>9853</v>
      </c>
      <c r="F97" s="13">
        <v>1143</v>
      </c>
      <c r="G97" s="54">
        <v>1</v>
      </c>
      <c r="H97" s="12" t="s">
        <v>101</v>
      </c>
    </row>
    <row r="98" spans="1:8" ht="15.45" customHeight="1" x14ac:dyDescent="0.3">
      <c r="A98" s="59" t="s">
        <v>92</v>
      </c>
      <c r="B98" s="60" t="s">
        <v>35</v>
      </c>
      <c r="C98" s="61" t="s">
        <v>471</v>
      </c>
      <c r="D98" s="14">
        <v>0</v>
      </c>
      <c r="E98" s="14" t="s">
        <v>84</v>
      </c>
      <c r="F98" s="15">
        <v>1143</v>
      </c>
      <c r="G98" s="62">
        <v>1</v>
      </c>
      <c r="H98" s="11" t="s">
        <v>100</v>
      </c>
    </row>
    <row r="99" spans="1:8" ht="15.45" customHeight="1" x14ac:dyDescent="0.3">
      <c r="A99" s="59" t="s">
        <v>97</v>
      </c>
      <c r="B99" s="60" t="s">
        <v>35</v>
      </c>
      <c r="C99" s="61" t="s">
        <v>471</v>
      </c>
      <c r="D99" s="14">
        <v>0</v>
      </c>
      <c r="E99" s="14" t="s">
        <v>84</v>
      </c>
      <c r="F99" s="15">
        <v>1142</v>
      </c>
      <c r="G99" s="62">
        <v>0.99912510936132981</v>
      </c>
      <c r="H99" s="11" t="s">
        <v>100</v>
      </c>
    </row>
    <row r="100" spans="1:8" ht="15.45" customHeight="1" x14ac:dyDescent="0.3">
      <c r="A100" s="63" t="s">
        <v>153</v>
      </c>
      <c r="B100" s="53" t="s">
        <v>35</v>
      </c>
      <c r="C100" s="16" t="s">
        <v>170</v>
      </c>
      <c r="D100" s="16">
        <v>1</v>
      </c>
      <c r="E100" s="16">
        <v>0</v>
      </c>
      <c r="F100" s="13">
        <v>1143</v>
      </c>
      <c r="G100" s="54">
        <v>1</v>
      </c>
      <c r="H100" s="12" t="s">
        <v>202</v>
      </c>
    </row>
    <row r="101" spans="1:8" ht="15.45" customHeight="1" x14ac:dyDescent="0.3">
      <c r="A101" s="63" t="s">
        <v>2</v>
      </c>
      <c r="B101" s="53" t="s">
        <v>35</v>
      </c>
      <c r="C101" s="16" t="s">
        <v>205</v>
      </c>
      <c r="D101" s="16">
        <v>1</v>
      </c>
      <c r="E101" s="16">
        <v>8983</v>
      </c>
      <c r="F101" s="13">
        <v>1143</v>
      </c>
      <c r="G101" s="54">
        <v>1</v>
      </c>
      <c r="H101" s="12" t="s">
        <v>101</v>
      </c>
    </row>
    <row r="102" spans="1:8" ht="15.45" customHeight="1" x14ac:dyDescent="0.3">
      <c r="A102" s="12" t="s">
        <v>0</v>
      </c>
      <c r="B102" s="53" t="s">
        <v>35</v>
      </c>
      <c r="C102" s="16" t="s">
        <v>204</v>
      </c>
      <c r="D102" s="16">
        <v>1</v>
      </c>
      <c r="E102" s="16">
        <v>21019</v>
      </c>
      <c r="F102" s="13">
        <v>1139</v>
      </c>
      <c r="G102" s="54">
        <v>0.99650043744531935</v>
      </c>
      <c r="H102" s="12" t="s">
        <v>101</v>
      </c>
    </row>
    <row r="103" spans="1:8" ht="15.45" customHeight="1" x14ac:dyDescent="0.3">
      <c r="A103" s="63" t="s">
        <v>1</v>
      </c>
      <c r="B103" s="53" t="s">
        <v>35</v>
      </c>
      <c r="C103" s="16" t="s">
        <v>204</v>
      </c>
      <c r="D103" s="16">
        <v>1</v>
      </c>
      <c r="E103" s="16">
        <v>19984</v>
      </c>
      <c r="F103" s="13">
        <v>1029</v>
      </c>
      <c r="G103" s="54">
        <v>0.90026246719160108</v>
      </c>
      <c r="H103" s="12" t="s">
        <v>101</v>
      </c>
    </row>
    <row r="104" spans="1:8" ht="15.45" customHeight="1" x14ac:dyDescent="0.3">
      <c r="A104" s="63" t="s">
        <v>65</v>
      </c>
      <c r="B104" s="53" t="s">
        <v>35</v>
      </c>
      <c r="C104" s="16" t="s">
        <v>177</v>
      </c>
      <c r="D104" s="16">
        <v>1</v>
      </c>
      <c r="E104" s="16">
        <v>0</v>
      </c>
      <c r="F104" s="13">
        <v>1143</v>
      </c>
      <c r="G104" s="54">
        <v>1</v>
      </c>
      <c r="H104" s="12" t="s">
        <v>217</v>
      </c>
    </row>
    <row r="105" spans="1:8" ht="15.45" customHeight="1" x14ac:dyDescent="0.3">
      <c r="A105" s="63" t="s">
        <v>173</v>
      </c>
      <c r="B105" s="53" t="s">
        <v>35</v>
      </c>
      <c r="C105" s="16" t="s">
        <v>28</v>
      </c>
      <c r="D105" s="16">
        <v>1</v>
      </c>
      <c r="E105" s="16">
        <v>0</v>
      </c>
      <c r="F105" s="13">
        <v>1143</v>
      </c>
      <c r="G105" s="54">
        <v>1</v>
      </c>
      <c r="H105" s="12" t="s">
        <v>212</v>
      </c>
    </row>
    <row r="106" spans="1:8" ht="15.45" customHeight="1" x14ac:dyDescent="0.3">
      <c r="A106" s="63" t="s">
        <v>27</v>
      </c>
      <c r="B106" s="53" t="s">
        <v>35</v>
      </c>
      <c r="C106" s="16" t="s">
        <v>228</v>
      </c>
      <c r="D106" s="16">
        <v>1</v>
      </c>
      <c r="E106" s="16">
        <v>0</v>
      </c>
      <c r="F106" s="13">
        <v>1143</v>
      </c>
      <c r="G106" s="54">
        <v>1</v>
      </c>
      <c r="H106" s="12" t="s">
        <v>220</v>
      </c>
    </row>
    <row r="107" spans="1:8" ht="15.45" customHeight="1" x14ac:dyDescent="0.3">
      <c r="A107" s="63" t="s">
        <v>64</v>
      </c>
      <c r="B107" s="53" t="s">
        <v>35</v>
      </c>
      <c r="C107" s="16" t="s">
        <v>178</v>
      </c>
      <c r="D107" s="16">
        <v>1</v>
      </c>
      <c r="E107" s="16">
        <v>0</v>
      </c>
      <c r="F107" s="13">
        <v>1143</v>
      </c>
      <c r="G107" s="54">
        <v>1</v>
      </c>
      <c r="H107" s="12" t="s">
        <v>168</v>
      </c>
    </row>
    <row r="108" spans="1:8" ht="15.45" customHeight="1" x14ac:dyDescent="0.3">
      <c r="A108" s="63" t="s">
        <v>154</v>
      </c>
      <c r="B108" s="53" t="s">
        <v>35</v>
      </c>
      <c r="C108" s="16" t="s">
        <v>171</v>
      </c>
      <c r="D108" s="16">
        <v>1</v>
      </c>
      <c r="E108" s="16">
        <v>0</v>
      </c>
      <c r="F108" s="13">
        <v>1143</v>
      </c>
      <c r="G108" s="54">
        <v>1</v>
      </c>
      <c r="H108" s="12" t="s">
        <v>202</v>
      </c>
    </row>
    <row r="109" spans="1:8" ht="15.45" customHeight="1" x14ac:dyDescent="0.3">
      <c r="A109" s="63" t="s">
        <v>156</v>
      </c>
      <c r="B109" s="53" t="s">
        <v>35</v>
      </c>
      <c r="C109" s="16" t="s">
        <v>171</v>
      </c>
      <c r="D109" s="16">
        <v>1</v>
      </c>
      <c r="E109" s="16">
        <v>0</v>
      </c>
      <c r="F109" s="13">
        <v>1143</v>
      </c>
      <c r="G109" s="54">
        <v>1</v>
      </c>
      <c r="H109" s="12" t="s">
        <v>202</v>
      </c>
    </row>
    <row r="110" spans="1:8" ht="15.45" customHeight="1" x14ac:dyDescent="0.3">
      <c r="A110" s="63" t="s">
        <v>62</v>
      </c>
      <c r="B110" s="53" t="s">
        <v>35</v>
      </c>
      <c r="C110" s="16" t="s">
        <v>169</v>
      </c>
      <c r="D110" s="16">
        <v>1</v>
      </c>
      <c r="E110" s="16">
        <v>0</v>
      </c>
      <c r="F110" s="13">
        <v>1143</v>
      </c>
      <c r="G110" s="54">
        <v>1</v>
      </c>
      <c r="H110" s="12" t="s">
        <v>168</v>
      </c>
    </row>
    <row r="111" spans="1:8" ht="15.45" customHeight="1" x14ac:dyDescent="0.3">
      <c r="A111" s="63" t="s">
        <v>75</v>
      </c>
      <c r="B111" s="53" t="s">
        <v>35</v>
      </c>
      <c r="C111" s="16" t="s">
        <v>227</v>
      </c>
      <c r="D111" s="16">
        <v>1</v>
      </c>
      <c r="E111" s="16">
        <v>0</v>
      </c>
      <c r="F111" s="13">
        <v>1143</v>
      </c>
      <c r="G111" s="54">
        <v>1</v>
      </c>
      <c r="H111" s="12" t="s">
        <v>220</v>
      </c>
    </row>
    <row r="112" spans="1:8" ht="15.45" customHeight="1" x14ac:dyDescent="0.3">
      <c r="A112" s="63" t="s">
        <v>6</v>
      </c>
      <c r="B112" s="53" t="s">
        <v>35</v>
      </c>
      <c r="C112" s="16" t="s">
        <v>209</v>
      </c>
      <c r="D112" s="16">
        <v>1</v>
      </c>
      <c r="E112" s="16">
        <v>13988</v>
      </c>
      <c r="F112" s="13">
        <v>1143</v>
      </c>
      <c r="G112" s="54">
        <v>1</v>
      </c>
      <c r="H112" s="12" t="s">
        <v>101</v>
      </c>
    </row>
    <row r="113" spans="1:8" ht="15.45" customHeight="1" x14ac:dyDescent="0.3">
      <c r="A113" s="65" t="s">
        <v>211</v>
      </c>
      <c r="B113" s="53" t="s">
        <v>35</v>
      </c>
      <c r="C113" s="16" t="s">
        <v>165</v>
      </c>
      <c r="D113" s="16">
        <v>1</v>
      </c>
      <c r="E113" s="16">
        <v>0</v>
      </c>
      <c r="F113" s="13">
        <v>1143</v>
      </c>
      <c r="G113" s="54">
        <v>1</v>
      </c>
      <c r="H113" s="12" t="s">
        <v>168</v>
      </c>
    </row>
    <row r="114" spans="1:8" ht="15.45" customHeight="1" x14ac:dyDescent="0.3">
      <c r="A114" s="59" t="s">
        <v>9</v>
      </c>
      <c r="B114" s="60" t="s">
        <v>35</v>
      </c>
      <c r="C114" s="14" t="s">
        <v>226</v>
      </c>
      <c r="D114" s="14">
        <v>1</v>
      </c>
      <c r="E114" s="14">
        <v>14681</v>
      </c>
      <c r="F114" s="15">
        <v>1143</v>
      </c>
      <c r="G114" s="62">
        <v>1</v>
      </c>
      <c r="H114" s="11" t="s">
        <v>100</v>
      </c>
    </row>
    <row r="115" spans="1:8" ht="15.45" customHeight="1" x14ac:dyDescent="0.3">
      <c r="A115" s="59" t="s">
        <v>232</v>
      </c>
      <c r="B115" s="60" t="s">
        <v>35</v>
      </c>
      <c r="C115" s="14" t="s">
        <v>263</v>
      </c>
      <c r="D115" s="14">
        <v>1</v>
      </c>
      <c r="E115" s="64">
        <v>40527</v>
      </c>
      <c r="F115" s="15">
        <v>1143</v>
      </c>
      <c r="G115" s="62">
        <v>1</v>
      </c>
      <c r="H115" s="11" t="s">
        <v>100</v>
      </c>
    </row>
    <row r="116" spans="1:8" ht="15.45" customHeight="1" x14ac:dyDescent="0.3">
      <c r="A116" s="63" t="s">
        <v>157</v>
      </c>
      <c r="B116" s="53" t="s">
        <v>35</v>
      </c>
      <c r="C116" s="16" t="s">
        <v>172</v>
      </c>
      <c r="D116" s="16">
        <v>1</v>
      </c>
      <c r="E116" s="16">
        <v>0</v>
      </c>
      <c r="F116" s="13">
        <v>1143</v>
      </c>
      <c r="G116" s="54">
        <v>1</v>
      </c>
      <c r="H116" s="12" t="s">
        <v>217</v>
      </c>
    </row>
    <row r="117" spans="1:8" ht="15.45" customHeight="1" x14ac:dyDescent="0.3">
      <c r="A117" s="63" t="s">
        <v>155</v>
      </c>
      <c r="B117" s="53" t="s">
        <v>35</v>
      </c>
      <c r="C117" s="16" t="s">
        <v>172</v>
      </c>
      <c r="D117" s="16">
        <v>1</v>
      </c>
      <c r="E117" s="16">
        <v>0</v>
      </c>
      <c r="F117" s="13">
        <v>1143</v>
      </c>
      <c r="G117" s="54">
        <v>1</v>
      </c>
      <c r="H117" s="12" t="s">
        <v>217</v>
      </c>
    </row>
    <row r="118" spans="1:8" ht="15.45" customHeight="1" x14ac:dyDescent="0.3">
      <c r="A118" s="63" t="s">
        <v>76</v>
      </c>
      <c r="B118" s="53" t="s">
        <v>35</v>
      </c>
      <c r="C118" s="16" t="s">
        <v>172</v>
      </c>
      <c r="D118" s="16">
        <v>1</v>
      </c>
      <c r="E118" s="16">
        <v>0</v>
      </c>
      <c r="F118" s="13">
        <v>1143</v>
      </c>
      <c r="G118" s="54">
        <v>1</v>
      </c>
      <c r="H118" s="12" t="s">
        <v>220</v>
      </c>
    </row>
    <row r="119" spans="1:8" ht="15.45" customHeight="1" x14ac:dyDescent="0.3">
      <c r="A119" s="63" t="s">
        <v>67</v>
      </c>
      <c r="B119" s="53" t="s">
        <v>35</v>
      </c>
      <c r="C119" s="16" t="s">
        <v>176</v>
      </c>
      <c r="D119" s="16">
        <v>1</v>
      </c>
      <c r="E119" s="16">
        <v>0</v>
      </c>
      <c r="F119" s="13">
        <v>1143</v>
      </c>
      <c r="G119" s="54">
        <v>1</v>
      </c>
      <c r="H119" s="12" t="s">
        <v>217</v>
      </c>
    </row>
    <row r="120" spans="1:8" ht="15.45" customHeight="1" x14ac:dyDescent="0.3">
      <c r="A120" s="63" t="s">
        <v>29</v>
      </c>
      <c r="B120" s="53" t="s">
        <v>35</v>
      </c>
      <c r="C120" s="16" t="s">
        <v>225</v>
      </c>
      <c r="D120" s="16">
        <v>1</v>
      </c>
      <c r="E120" s="16">
        <v>0</v>
      </c>
      <c r="F120" s="13">
        <v>1143</v>
      </c>
      <c r="G120" s="54">
        <v>1</v>
      </c>
      <c r="H120" s="12" t="s">
        <v>220</v>
      </c>
    </row>
    <row r="121" spans="1:8" ht="15.45" customHeight="1" x14ac:dyDescent="0.3">
      <c r="A121" s="63" t="s">
        <v>5</v>
      </c>
      <c r="B121" s="53" t="s">
        <v>35</v>
      </c>
      <c r="C121" s="16" t="s">
        <v>208</v>
      </c>
      <c r="D121" s="16">
        <v>1</v>
      </c>
      <c r="E121" s="16">
        <v>30078</v>
      </c>
      <c r="F121" s="13">
        <v>1143</v>
      </c>
      <c r="G121" s="54">
        <v>1</v>
      </c>
      <c r="H121" s="12" t="s">
        <v>101</v>
      </c>
    </row>
    <row r="122" spans="1:8" ht="15.45" customHeight="1" x14ac:dyDescent="0.3">
      <c r="A122" s="63" t="s">
        <v>4</v>
      </c>
      <c r="B122" s="53" t="s">
        <v>35</v>
      </c>
      <c r="C122" s="16" t="s">
        <v>207</v>
      </c>
      <c r="D122" s="16">
        <v>1</v>
      </c>
      <c r="E122" s="16">
        <v>28770</v>
      </c>
      <c r="F122" s="13">
        <v>1139</v>
      </c>
      <c r="G122" s="54">
        <v>0.99650043744531935</v>
      </c>
      <c r="H122" s="12" t="s">
        <v>101</v>
      </c>
    </row>
    <row r="123" spans="1:8" ht="15.45" customHeight="1" x14ac:dyDescent="0.3">
      <c r="A123" s="63" t="s">
        <v>26</v>
      </c>
      <c r="B123" s="53" t="s">
        <v>35</v>
      </c>
      <c r="C123" s="16" t="s">
        <v>166</v>
      </c>
      <c r="D123" s="16">
        <v>1</v>
      </c>
      <c r="E123" s="16">
        <v>0</v>
      </c>
      <c r="F123" s="13">
        <v>1143</v>
      </c>
      <c r="G123" s="54">
        <v>1</v>
      </c>
      <c r="H123" s="12" t="s">
        <v>168</v>
      </c>
    </row>
    <row r="124" spans="1:8" ht="15.45" customHeight="1" x14ac:dyDescent="0.3">
      <c r="A124" s="63" t="s">
        <v>66</v>
      </c>
      <c r="B124" s="53" t="s">
        <v>35</v>
      </c>
      <c r="C124" s="16" t="s">
        <v>175</v>
      </c>
      <c r="D124" s="16">
        <v>1</v>
      </c>
      <c r="E124" s="16">
        <v>0</v>
      </c>
      <c r="F124" s="13">
        <v>1143</v>
      </c>
      <c r="G124" s="54">
        <v>1</v>
      </c>
      <c r="H124" s="12" t="s">
        <v>217</v>
      </c>
    </row>
    <row r="125" spans="1:8" ht="15.45" customHeight="1" x14ac:dyDescent="0.3">
      <c r="A125" s="63" t="s">
        <v>77</v>
      </c>
      <c r="B125" s="53" t="s">
        <v>35</v>
      </c>
      <c r="C125" s="16" t="s">
        <v>229</v>
      </c>
      <c r="D125" s="16">
        <v>1</v>
      </c>
      <c r="E125" s="16">
        <v>0</v>
      </c>
      <c r="F125" s="13">
        <v>1143</v>
      </c>
      <c r="G125" s="54">
        <v>1</v>
      </c>
      <c r="H125" s="12" t="s">
        <v>220</v>
      </c>
    </row>
    <row r="126" spans="1:8" ht="15.45" customHeight="1" x14ac:dyDescent="0.3">
      <c r="A126" s="63" t="s">
        <v>63</v>
      </c>
      <c r="B126" s="53" t="s">
        <v>35</v>
      </c>
      <c r="C126" s="16" t="s">
        <v>167</v>
      </c>
      <c r="D126" s="16">
        <v>1</v>
      </c>
      <c r="E126" s="16">
        <v>0</v>
      </c>
      <c r="F126" s="13">
        <v>1143</v>
      </c>
      <c r="G126" s="54">
        <v>1</v>
      </c>
      <c r="H126" s="12" t="s">
        <v>168</v>
      </c>
    </row>
    <row r="127" spans="1:8" ht="15.45" customHeight="1" x14ac:dyDescent="0.3">
      <c r="A127" s="63" t="s">
        <v>80</v>
      </c>
      <c r="B127" s="53" t="s">
        <v>47</v>
      </c>
      <c r="C127" s="16" t="s">
        <v>224</v>
      </c>
      <c r="D127" s="16">
        <v>0</v>
      </c>
      <c r="E127" s="16" t="s">
        <v>84</v>
      </c>
      <c r="F127" s="13">
        <v>1143</v>
      </c>
      <c r="G127" s="54">
        <v>1</v>
      </c>
      <c r="H127" s="12" t="s">
        <v>223</v>
      </c>
    </row>
    <row r="128" spans="1:8" ht="15.45" customHeight="1" x14ac:dyDescent="0.3">
      <c r="A128" s="63" t="s">
        <v>81</v>
      </c>
      <c r="B128" s="53" t="s">
        <v>46</v>
      </c>
      <c r="C128" s="16" t="s">
        <v>222</v>
      </c>
      <c r="D128" s="16">
        <v>0</v>
      </c>
      <c r="E128" s="16" t="s">
        <v>84</v>
      </c>
      <c r="F128" s="13">
        <v>1143</v>
      </c>
      <c r="G128" s="54">
        <v>1</v>
      </c>
      <c r="H128" s="12" t="s">
        <v>221</v>
      </c>
    </row>
    <row r="129" spans="1:8" ht="15.45" customHeight="1" x14ac:dyDescent="0.3">
      <c r="A129" s="63" t="s">
        <v>51</v>
      </c>
      <c r="B129" s="53" t="s">
        <v>39</v>
      </c>
      <c r="C129" s="16" t="s">
        <v>104</v>
      </c>
      <c r="D129" s="16">
        <v>0</v>
      </c>
      <c r="E129" s="16" t="s">
        <v>84</v>
      </c>
      <c r="F129" s="13">
        <v>1143</v>
      </c>
      <c r="G129" s="54">
        <v>1</v>
      </c>
      <c r="H129" s="12" t="s">
        <v>106</v>
      </c>
    </row>
    <row r="130" spans="1:8" ht="15.45" customHeight="1" x14ac:dyDescent="0.3">
      <c r="A130" s="63" t="s">
        <v>50</v>
      </c>
      <c r="B130" s="53" t="s">
        <v>39</v>
      </c>
      <c r="C130" s="16" t="s">
        <v>103</v>
      </c>
      <c r="D130" s="16">
        <v>0</v>
      </c>
      <c r="E130" s="16" t="s">
        <v>84</v>
      </c>
      <c r="F130" s="13">
        <v>1143</v>
      </c>
      <c r="G130" s="54">
        <v>1</v>
      </c>
      <c r="H130" s="12" t="s">
        <v>106</v>
      </c>
    </row>
    <row r="131" spans="1:8" ht="15.45" customHeight="1" x14ac:dyDescent="0.3">
      <c r="A131" s="63"/>
    </row>
  </sheetData>
  <sortState xmlns:xlrd2="http://schemas.microsoft.com/office/spreadsheetml/2017/richdata2" ref="A3:H130">
    <sortCondition descending="1" ref="B3:B130"/>
    <sortCondition ref="C3:C130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E905AA-08CB-D44A-A1EF-CE654496C40A}">
  <dimension ref="A1:I45"/>
  <sheetViews>
    <sheetView tabSelected="1" workbookViewId="0">
      <selection activeCell="C11" sqref="C11"/>
    </sheetView>
  </sheetViews>
  <sheetFormatPr defaultColWidth="10.77734375" defaultRowHeight="14.4" x14ac:dyDescent="0.3"/>
  <cols>
    <col min="1" max="1" width="18.33203125" style="12" customWidth="1"/>
    <col min="2" max="16384" width="10.77734375" style="12"/>
  </cols>
  <sheetData>
    <row r="1" spans="1:8" x14ac:dyDescent="0.3">
      <c r="A1" s="11" t="s">
        <v>401</v>
      </c>
    </row>
    <row r="5" spans="1:8" x14ac:dyDescent="0.3">
      <c r="A5" s="12" t="s">
        <v>424</v>
      </c>
    </row>
    <row r="7" spans="1:8" x14ac:dyDescent="0.3">
      <c r="B7" s="12" t="s">
        <v>421</v>
      </c>
      <c r="C7" s="12" t="s">
        <v>37</v>
      </c>
      <c r="D7" s="12" t="s">
        <v>35</v>
      </c>
      <c r="E7" s="12" t="s">
        <v>422</v>
      </c>
      <c r="F7" s="12" t="s">
        <v>41</v>
      </c>
      <c r="G7" s="12" t="s">
        <v>164</v>
      </c>
      <c r="H7" s="12" t="s">
        <v>423</v>
      </c>
    </row>
    <row r="8" spans="1:8" x14ac:dyDescent="0.3">
      <c r="A8" s="12" t="s">
        <v>421</v>
      </c>
      <c r="C8" s="12" t="s">
        <v>447</v>
      </c>
      <c r="D8" s="12" t="s">
        <v>447</v>
      </c>
      <c r="E8" s="12" t="s">
        <v>447</v>
      </c>
      <c r="F8" s="12" t="s">
        <v>447</v>
      </c>
      <c r="G8" s="12" t="s">
        <v>447</v>
      </c>
      <c r="H8" s="12" t="s">
        <v>448</v>
      </c>
    </row>
    <row r="9" spans="1:8" x14ac:dyDescent="0.3">
      <c r="A9" s="12" t="s">
        <v>37</v>
      </c>
      <c r="B9" s="12" t="s">
        <v>402</v>
      </c>
      <c r="D9" s="12" t="s">
        <v>449</v>
      </c>
      <c r="E9" s="12" t="s">
        <v>450</v>
      </c>
      <c r="F9" s="12" t="s">
        <v>451</v>
      </c>
      <c r="G9" s="12" t="s">
        <v>452</v>
      </c>
      <c r="H9" s="12" t="s">
        <v>447</v>
      </c>
    </row>
    <row r="10" spans="1:8" x14ac:dyDescent="0.3">
      <c r="A10" s="12" t="s">
        <v>35</v>
      </c>
      <c r="B10" s="12" t="s">
        <v>403</v>
      </c>
      <c r="C10" s="12" t="s">
        <v>404</v>
      </c>
      <c r="E10" s="12" t="s">
        <v>450</v>
      </c>
      <c r="F10" s="12" t="s">
        <v>451</v>
      </c>
      <c r="G10" s="12" t="s">
        <v>451</v>
      </c>
      <c r="H10" s="12" t="s">
        <v>452</v>
      </c>
    </row>
    <row r="11" spans="1:8" x14ac:dyDescent="0.3">
      <c r="A11" s="12" t="s">
        <v>422</v>
      </c>
      <c r="B11" s="12" t="s">
        <v>405</v>
      </c>
      <c r="C11" s="12" t="s">
        <v>406</v>
      </c>
      <c r="D11" s="12" t="s">
        <v>407</v>
      </c>
      <c r="F11" s="12" t="s">
        <v>448</v>
      </c>
      <c r="G11" s="12" t="s">
        <v>452</v>
      </c>
      <c r="H11" s="12" t="s">
        <v>447</v>
      </c>
    </row>
    <row r="12" spans="1:8" x14ac:dyDescent="0.3">
      <c r="A12" s="12" t="s">
        <v>41</v>
      </c>
      <c r="B12" s="12" t="s">
        <v>408</v>
      </c>
      <c r="C12" s="12" t="s">
        <v>409</v>
      </c>
      <c r="D12" s="12" t="s">
        <v>410</v>
      </c>
      <c r="E12" s="12" t="s">
        <v>411</v>
      </c>
      <c r="G12" s="12" t="s">
        <v>452</v>
      </c>
      <c r="H12" s="12" t="s">
        <v>447</v>
      </c>
    </row>
    <row r="13" spans="1:8" x14ac:dyDescent="0.3">
      <c r="A13" s="12" t="s">
        <v>164</v>
      </c>
      <c r="B13" s="12" t="s">
        <v>412</v>
      </c>
      <c r="C13" s="12" t="s">
        <v>413</v>
      </c>
      <c r="D13" s="12" t="s">
        <v>414</v>
      </c>
      <c r="E13" s="12" t="s">
        <v>415</v>
      </c>
      <c r="F13" s="12" t="s">
        <v>416</v>
      </c>
      <c r="H13" s="12" t="s">
        <v>447</v>
      </c>
    </row>
    <row r="14" spans="1:8" x14ac:dyDescent="0.3">
      <c r="A14" s="12" t="s">
        <v>423</v>
      </c>
      <c r="B14" s="12" t="s">
        <v>417</v>
      </c>
      <c r="C14" s="12" t="s">
        <v>418</v>
      </c>
      <c r="D14" s="12" t="s">
        <v>419</v>
      </c>
      <c r="E14" s="12" t="s">
        <v>415</v>
      </c>
      <c r="F14" s="12" t="s">
        <v>405</v>
      </c>
      <c r="G14" s="12" t="s">
        <v>420</v>
      </c>
    </row>
    <row r="20" spans="1:8" x14ac:dyDescent="0.3">
      <c r="A20" s="12" t="s">
        <v>425</v>
      </c>
    </row>
    <row r="22" spans="1:8" x14ac:dyDescent="0.3">
      <c r="B22" s="12" t="s">
        <v>421</v>
      </c>
      <c r="C22" s="12" t="s">
        <v>37</v>
      </c>
      <c r="D22" s="12" t="s">
        <v>35</v>
      </c>
      <c r="E22" s="12" t="s">
        <v>422</v>
      </c>
      <c r="F22" s="12" t="s">
        <v>41</v>
      </c>
      <c r="G22" s="12" t="s">
        <v>164</v>
      </c>
      <c r="H22" s="12" t="s">
        <v>423</v>
      </c>
    </row>
    <row r="23" spans="1:8" x14ac:dyDescent="0.3">
      <c r="A23" s="12" t="s">
        <v>421</v>
      </c>
      <c r="C23" s="12" t="s">
        <v>453</v>
      </c>
      <c r="D23" s="12" t="s">
        <v>458</v>
      </c>
      <c r="E23" s="12" t="s">
        <v>459</v>
      </c>
      <c r="F23" s="12" t="s">
        <v>460</v>
      </c>
      <c r="G23" s="12" t="s">
        <v>459</v>
      </c>
      <c r="H23" s="12" t="s">
        <v>461</v>
      </c>
    </row>
    <row r="24" spans="1:8" x14ac:dyDescent="0.3">
      <c r="A24" s="12" t="s">
        <v>37</v>
      </c>
      <c r="B24" s="12" t="s">
        <v>426</v>
      </c>
      <c r="D24" s="12" t="s">
        <v>454</v>
      </c>
      <c r="E24" s="12" t="s">
        <v>462</v>
      </c>
      <c r="F24" s="12" t="s">
        <v>463</v>
      </c>
      <c r="G24" s="12" t="s">
        <v>464</v>
      </c>
      <c r="H24" s="12" t="s">
        <v>465</v>
      </c>
    </row>
    <row r="25" spans="1:8" x14ac:dyDescent="0.3">
      <c r="A25" s="12" t="s">
        <v>35</v>
      </c>
      <c r="B25" s="12" t="s">
        <v>427</v>
      </c>
      <c r="C25" s="12" t="s">
        <v>428</v>
      </c>
      <c r="E25" s="12" t="s">
        <v>453</v>
      </c>
      <c r="F25" s="12" t="s">
        <v>466</v>
      </c>
      <c r="G25" s="12" t="s">
        <v>466</v>
      </c>
      <c r="H25" s="12" t="s">
        <v>467</v>
      </c>
    </row>
    <row r="26" spans="1:8" x14ac:dyDescent="0.3">
      <c r="A26" s="12" t="s">
        <v>422</v>
      </c>
      <c r="B26" s="12" t="s">
        <v>429</v>
      </c>
      <c r="C26" s="12" t="s">
        <v>430</v>
      </c>
      <c r="D26" s="12" t="s">
        <v>431</v>
      </c>
      <c r="F26" s="12" t="s">
        <v>455</v>
      </c>
      <c r="G26" s="12" t="s">
        <v>468</v>
      </c>
      <c r="H26" s="12" t="s">
        <v>469</v>
      </c>
    </row>
    <row r="27" spans="1:8" x14ac:dyDescent="0.3">
      <c r="A27" s="12" t="s">
        <v>41</v>
      </c>
      <c r="B27" s="12" t="s">
        <v>432</v>
      </c>
      <c r="C27" s="12" t="s">
        <v>433</v>
      </c>
      <c r="D27" s="12" t="s">
        <v>434</v>
      </c>
      <c r="E27" s="12" t="s">
        <v>435</v>
      </c>
      <c r="G27" s="12" t="s">
        <v>456</v>
      </c>
      <c r="H27" s="12" t="s">
        <v>470</v>
      </c>
    </row>
    <row r="28" spans="1:8" x14ac:dyDescent="0.3">
      <c r="A28" s="12" t="s">
        <v>164</v>
      </c>
      <c r="B28" s="12" t="s">
        <v>436</v>
      </c>
      <c r="C28" s="12" t="s">
        <v>437</v>
      </c>
      <c r="D28" s="12" t="s">
        <v>438</v>
      </c>
      <c r="E28" s="12" t="s">
        <v>439</v>
      </c>
      <c r="F28" s="12" t="s">
        <v>440</v>
      </c>
      <c r="H28" s="12" t="s">
        <v>457</v>
      </c>
    </row>
    <row r="29" spans="1:8" x14ac:dyDescent="0.3">
      <c r="A29" s="12" t="s">
        <v>423</v>
      </c>
      <c r="B29" s="12" t="s">
        <v>441</v>
      </c>
      <c r="C29" s="12" t="s">
        <v>442</v>
      </c>
      <c r="D29" s="12" t="s">
        <v>443</v>
      </c>
      <c r="E29" s="12" t="s">
        <v>444</v>
      </c>
      <c r="F29" s="12" t="s">
        <v>445</v>
      </c>
      <c r="G29" s="12" t="s">
        <v>446</v>
      </c>
    </row>
    <row r="34" spans="1:9" x14ac:dyDescent="0.3">
      <c r="A34" s="12" t="s">
        <v>424</v>
      </c>
    </row>
    <row r="35" spans="1:9" x14ac:dyDescent="0.3">
      <c r="A35" s="12" t="s">
        <v>555</v>
      </c>
    </row>
    <row r="37" spans="1:9" x14ac:dyDescent="0.3">
      <c r="B37" s="12" t="s">
        <v>35</v>
      </c>
      <c r="C37" s="12" t="s">
        <v>421</v>
      </c>
      <c r="D37" s="12" t="s">
        <v>37</v>
      </c>
      <c r="E37" s="12" t="s">
        <v>422</v>
      </c>
      <c r="F37" s="12" t="s">
        <v>41</v>
      </c>
      <c r="G37" s="12" t="s">
        <v>554</v>
      </c>
      <c r="H37" s="12" t="s">
        <v>164</v>
      </c>
      <c r="I37" s="12" t="s">
        <v>423</v>
      </c>
    </row>
    <row r="38" spans="1:9" x14ac:dyDescent="0.3">
      <c r="A38" s="12" t="s">
        <v>35</v>
      </c>
      <c r="C38" s="12" t="s">
        <v>533</v>
      </c>
      <c r="D38" s="12" t="s">
        <v>539</v>
      </c>
      <c r="E38" s="12" t="s">
        <v>540</v>
      </c>
      <c r="F38" s="12" t="s">
        <v>541</v>
      </c>
      <c r="G38" s="12" t="s">
        <v>536</v>
      </c>
      <c r="H38" s="12" t="s">
        <v>542</v>
      </c>
      <c r="I38" s="12" t="s">
        <v>543</v>
      </c>
    </row>
    <row r="39" spans="1:9" x14ac:dyDescent="0.3">
      <c r="A39" s="12" t="s">
        <v>421</v>
      </c>
      <c r="B39" s="12" t="s">
        <v>509</v>
      </c>
      <c r="D39" s="12" t="s">
        <v>534</v>
      </c>
      <c r="E39" s="12" t="s">
        <v>544</v>
      </c>
      <c r="F39" s="12" t="s">
        <v>545</v>
      </c>
      <c r="G39" s="12" t="s">
        <v>536</v>
      </c>
      <c r="H39" s="12" t="s">
        <v>543</v>
      </c>
      <c r="I39" s="12" t="s">
        <v>546</v>
      </c>
    </row>
    <row r="40" spans="1:9" x14ac:dyDescent="0.3">
      <c r="A40" s="12" t="s">
        <v>37</v>
      </c>
      <c r="B40" s="12" t="s">
        <v>510</v>
      </c>
      <c r="C40" s="12" t="s">
        <v>436</v>
      </c>
      <c r="E40" s="12" t="s">
        <v>535</v>
      </c>
      <c r="F40" s="12" t="s">
        <v>547</v>
      </c>
      <c r="G40" s="12" t="s">
        <v>548</v>
      </c>
      <c r="H40" s="12" t="s">
        <v>549</v>
      </c>
      <c r="I40" s="12" t="s">
        <v>548</v>
      </c>
    </row>
    <row r="41" spans="1:9" x14ac:dyDescent="0.3">
      <c r="A41" s="12" t="s">
        <v>422</v>
      </c>
      <c r="B41" s="12" t="s">
        <v>511</v>
      </c>
      <c r="C41" s="12" t="s">
        <v>512</v>
      </c>
      <c r="D41" s="12" t="s">
        <v>513</v>
      </c>
      <c r="F41" s="12" t="s">
        <v>457</v>
      </c>
      <c r="G41" s="12" t="s">
        <v>550</v>
      </c>
      <c r="H41" s="12" t="s">
        <v>551</v>
      </c>
      <c r="I41" s="12" t="s">
        <v>538</v>
      </c>
    </row>
    <row r="42" spans="1:9" x14ac:dyDescent="0.3">
      <c r="A42" s="12" t="s">
        <v>41</v>
      </c>
      <c r="B42" s="12" t="s">
        <v>514</v>
      </c>
      <c r="C42" s="12" t="s">
        <v>515</v>
      </c>
      <c r="D42" s="12" t="s">
        <v>441</v>
      </c>
      <c r="E42" s="12" t="s">
        <v>516</v>
      </c>
      <c r="G42" s="12" t="s">
        <v>536</v>
      </c>
      <c r="H42" s="12" t="s">
        <v>552</v>
      </c>
      <c r="I42" s="12" t="s">
        <v>553</v>
      </c>
    </row>
    <row r="43" spans="1:9" x14ac:dyDescent="0.3">
      <c r="A43" s="12" t="s">
        <v>554</v>
      </c>
      <c r="B43" s="12" t="s">
        <v>517</v>
      </c>
      <c r="C43" s="12" t="s">
        <v>518</v>
      </c>
      <c r="D43" s="12" t="s">
        <v>519</v>
      </c>
      <c r="E43" s="12" t="s">
        <v>520</v>
      </c>
      <c r="F43" s="12" t="s">
        <v>521</v>
      </c>
      <c r="H43" s="12" t="s">
        <v>537</v>
      </c>
      <c r="I43" s="12" t="s">
        <v>465</v>
      </c>
    </row>
    <row r="44" spans="1:9" x14ac:dyDescent="0.3">
      <c r="A44" s="12" t="s">
        <v>164</v>
      </c>
      <c r="B44" s="12" t="s">
        <v>439</v>
      </c>
      <c r="C44" s="12" t="s">
        <v>522</v>
      </c>
      <c r="D44" s="12" t="s">
        <v>523</v>
      </c>
      <c r="E44" s="12" t="s">
        <v>524</v>
      </c>
      <c r="F44" s="12" t="s">
        <v>442</v>
      </c>
      <c r="G44" s="12" t="s">
        <v>525</v>
      </c>
      <c r="I44" s="12" t="s">
        <v>538</v>
      </c>
    </row>
    <row r="45" spans="1:9" x14ac:dyDescent="0.3">
      <c r="A45" s="12" t="s">
        <v>423</v>
      </c>
      <c r="B45" s="12" t="s">
        <v>526</v>
      </c>
      <c r="C45" s="12" t="s">
        <v>527</v>
      </c>
      <c r="D45" s="12" t="s">
        <v>528</v>
      </c>
      <c r="E45" s="12" t="s">
        <v>529</v>
      </c>
      <c r="F45" s="12" t="s">
        <v>530</v>
      </c>
      <c r="G45" s="12" t="s">
        <v>531</v>
      </c>
      <c r="H45" s="12" t="s">
        <v>532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10"/>
  <sheetViews>
    <sheetView workbookViewId="0">
      <selection activeCell="F10" sqref="F10"/>
    </sheetView>
  </sheetViews>
  <sheetFormatPr defaultColWidth="8.77734375" defaultRowHeight="14.4" x14ac:dyDescent="0.3"/>
  <cols>
    <col min="1" max="4" width="8.77734375" style="12"/>
    <col min="5" max="5" width="14" style="12" customWidth="1"/>
    <col min="6" max="6" width="8.77734375" style="12"/>
    <col min="7" max="7" width="15.109375" style="12" customWidth="1"/>
    <col min="8" max="15" width="8.77734375" style="12"/>
    <col min="16" max="16" width="9.77734375" style="12" customWidth="1"/>
    <col min="17" max="18" width="8.77734375" style="12"/>
    <col min="19" max="23" width="9.109375" style="12" bestFit="1" customWidth="1"/>
    <col min="24" max="16384" width="8.77734375" style="12"/>
  </cols>
  <sheetData>
    <row r="1" spans="1:23" x14ac:dyDescent="0.3">
      <c r="A1" s="11" t="s">
        <v>557</v>
      </c>
    </row>
    <row r="2" spans="1:23" x14ac:dyDescent="0.3">
      <c r="A2" s="68" t="s">
        <v>241</v>
      </c>
      <c r="B2" s="68" t="s">
        <v>242</v>
      </c>
      <c r="C2" s="70" t="s">
        <v>244</v>
      </c>
      <c r="D2" s="70" t="s">
        <v>243</v>
      </c>
      <c r="E2" s="70" t="s">
        <v>245</v>
      </c>
      <c r="F2" s="72" t="s">
        <v>246</v>
      </c>
      <c r="G2" s="70" t="s">
        <v>247</v>
      </c>
      <c r="H2" s="70" t="s">
        <v>248</v>
      </c>
      <c r="I2" s="70" t="s">
        <v>249</v>
      </c>
      <c r="J2" s="68" t="s">
        <v>564</v>
      </c>
      <c r="K2" s="68" t="s">
        <v>565</v>
      </c>
      <c r="L2" s="68" t="s">
        <v>250</v>
      </c>
      <c r="M2" s="68" t="s">
        <v>251</v>
      </c>
      <c r="N2" s="68" t="s">
        <v>252</v>
      </c>
      <c r="O2" s="74" t="s">
        <v>566</v>
      </c>
      <c r="P2" s="70" t="s">
        <v>253</v>
      </c>
      <c r="Q2" s="70" t="s">
        <v>254</v>
      </c>
      <c r="R2" s="68" t="s">
        <v>255</v>
      </c>
      <c r="S2" s="68" t="s">
        <v>474</v>
      </c>
      <c r="T2" s="68"/>
      <c r="U2" s="68" t="s">
        <v>256</v>
      </c>
      <c r="V2" s="68"/>
      <c r="W2" s="68" t="s">
        <v>475</v>
      </c>
    </row>
    <row r="3" spans="1:23" x14ac:dyDescent="0.3">
      <c r="A3" s="69"/>
      <c r="B3" s="69"/>
      <c r="C3" s="71"/>
      <c r="D3" s="71"/>
      <c r="E3" s="71"/>
      <c r="F3" s="73"/>
      <c r="G3" s="71"/>
      <c r="H3" s="71"/>
      <c r="I3" s="71"/>
      <c r="J3" s="69"/>
      <c r="K3" s="69"/>
      <c r="L3" s="69"/>
      <c r="M3" s="69"/>
      <c r="N3" s="69"/>
      <c r="O3" s="75"/>
      <c r="P3" s="71"/>
      <c r="Q3" s="71"/>
      <c r="R3" s="69"/>
      <c r="S3" s="30" t="s">
        <v>257</v>
      </c>
      <c r="T3" s="31" t="s">
        <v>258</v>
      </c>
      <c r="U3" s="30" t="s">
        <v>257</v>
      </c>
      <c r="V3" s="31" t="s">
        <v>258</v>
      </c>
      <c r="W3" s="69"/>
    </row>
    <row r="4" spans="1:23" ht="43.2" x14ac:dyDescent="0.3">
      <c r="A4" s="32">
        <v>3489</v>
      </c>
      <c r="B4" s="33" t="s">
        <v>9</v>
      </c>
      <c r="C4" s="32" t="s">
        <v>35</v>
      </c>
      <c r="D4" s="32" t="s">
        <v>259</v>
      </c>
      <c r="E4" s="34" t="s">
        <v>260</v>
      </c>
      <c r="F4" s="32" t="s">
        <v>262</v>
      </c>
      <c r="G4" s="32">
        <v>108.7</v>
      </c>
      <c r="H4" s="33">
        <v>5.5</v>
      </c>
      <c r="I4" s="33">
        <v>5.0999999999999996</v>
      </c>
      <c r="J4" s="35">
        <v>-20.826000000000001</v>
      </c>
      <c r="K4" s="35">
        <v>1.9510000000000001</v>
      </c>
      <c r="L4" s="35">
        <v>43.460593600094597</v>
      </c>
      <c r="M4" s="35">
        <v>15.0349396586869</v>
      </c>
      <c r="N4" s="36">
        <v>3.3710091086686802</v>
      </c>
      <c r="O4" s="32" t="s">
        <v>235</v>
      </c>
      <c r="P4" s="32" t="s">
        <v>261</v>
      </c>
      <c r="Q4" s="37">
        <v>12486.4390288179</v>
      </c>
      <c r="R4" s="37">
        <v>25.7093631203198</v>
      </c>
      <c r="S4" s="37">
        <v>14930</v>
      </c>
      <c r="T4" s="37">
        <v>14560</v>
      </c>
      <c r="U4" s="37">
        <v>14990</v>
      </c>
      <c r="V4" s="37">
        <v>14460</v>
      </c>
      <c r="W4" s="37">
        <v>14680</v>
      </c>
    </row>
    <row r="5" spans="1:23" x14ac:dyDescent="0.3">
      <c r="A5" s="32">
        <v>3502</v>
      </c>
      <c r="B5" s="33" t="s">
        <v>232</v>
      </c>
      <c r="C5" s="32" t="s">
        <v>35</v>
      </c>
      <c r="D5" s="32" t="s">
        <v>233</v>
      </c>
      <c r="E5" s="32" t="s">
        <v>234</v>
      </c>
      <c r="F5" s="32" t="s">
        <v>84</v>
      </c>
      <c r="G5" s="32">
        <v>49</v>
      </c>
      <c r="H5" s="33">
        <v>1.7</v>
      </c>
      <c r="I5" s="33">
        <v>3.5</v>
      </c>
      <c r="J5" s="35">
        <v>-21.885947600000002</v>
      </c>
      <c r="K5" s="35">
        <v>3.5939915999999998</v>
      </c>
      <c r="L5" s="35">
        <v>37.736880065424302</v>
      </c>
      <c r="M5" s="35">
        <v>13.150035433860401</v>
      </c>
      <c r="N5" s="36">
        <v>3.3466094278754501</v>
      </c>
      <c r="O5" s="32" t="s">
        <v>235</v>
      </c>
      <c r="P5" s="32" t="s">
        <v>236</v>
      </c>
      <c r="Q5" s="38">
        <v>35369.382290560701</v>
      </c>
      <c r="R5" s="38">
        <v>302.28371131002098</v>
      </c>
      <c r="S5" s="37">
        <v>40900</v>
      </c>
      <c r="T5" s="37">
        <v>40200</v>
      </c>
      <c r="U5" s="37">
        <v>41110</v>
      </c>
      <c r="V5" s="37">
        <v>39850</v>
      </c>
      <c r="W5" s="37">
        <v>40530</v>
      </c>
    </row>
    <row r="6" spans="1:23" ht="18" customHeight="1" x14ac:dyDescent="0.3">
      <c r="A6" s="32">
        <v>3503</v>
      </c>
      <c r="B6" s="33" t="s">
        <v>14</v>
      </c>
      <c r="C6" s="32" t="s">
        <v>42</v>
      </c>
      <c r="D6" s="32" t="s">
        <v>237</v>
      </c>
      <c r="E6" s="32" t="s">
        <v>238</v>
      </c>
      <c r="F6" s="32" t="s">
        <v>239</v>
      </c>
      <c r="G6" s="32">
        <v>77.099999999999994</v>
      </c>
      <c r="H6" s="33">
        <v>2.4</v>
      </c>
      <c r="I6" s="33">
        <v>3.1</v>
      </c>
      <c r="J6" s="35">
        <v>-20.622453199999999</v>
      </c>
      <c r="K6" s="35">
        <v>9.7177634000000008</v>
      </c>
      <c r="L6" s="35">
        <v>40.0638634379061</v>
      </c>
      <c r="M6" s="35">
        <v>14.046608903248799</v>
      </c>
      <c r="N6" s="36">
        <v>3.3261918716264001</v>
      </c>
      <c r="O6" s="32" t="s">
        <v>567</v>
      </c>
      <c r="P6" s="32" t="s">
        <v>240</v>
      </c>
      <c r="Q6" s="38">
        <v>32477.1105246882</v>
      </c>
      <c r="R6" s="38">
        <v>505.06129895689298</v>
      </c>
      <c r="S6" s="37">
        <v>37510</v>
      </c>
      <c r="T6" s="37">
        <v>36250</v>
      </c>
      <c r="U6" s="37">
        <v>38880</v>
      </c>
      <c r="V6" s="37">
        <v>35940</v>
      </c>
      <c r="W6" s="37">
        <v>36970</v>
      </c>
    </row>
    <row r="8" spans="1:23" x14ac:dyDescent="0.3">
      <c r="R8" s="13"/>
      <c r="S8" s="37"/>
      <c r="T8" s="37"/>
      <c r="U8" s="13"/>
    </row>
    <row r="9" spans="1:23" ht="15.75" customHeight="1" x14ac:dyDescent="0.3">
      <c r="R9" s="39"/>
      <c r="S9" s="39"/>
      <c r="T9" s="13"/>
      <c r="U9" s="13"/>
    </row>
    <row r="10" spans="1:23" ht="24.75" customHeight="1" x14ac:dyDescent="0.3">
      <c r="R10" s="39"/>
      <c r="S10" s="39"/>
      <c r="T10" s="13"/>
      <c r="U10" s="13"/>
    </row>
  </sheetData>
  <mergeCells count="21">
    <mergeCell ref="W2:W3"/>
    <mergeCell ref="U2:V2"/>
    <mergeCell ref="M2:M3"/>
    <mergeCell ref="N2:N3"/>
    <mergeCell ref="O2:O3"/>
    <mergeCell ref="P2:P3"/>
    <mergeCell ref="Q2:Q3"/>
    <mergeCell ref="R2:R3"/>
    <mergeCell ref="S2:T2"/>
    <mergeCell ref="K2:K3"/>
    <mergeCell ref="L2:L3"/>
    <mergeCell ref="G2:G3"/>
    <mergeCell ref="H2:H3"/>
    <mergeCell ref="A2:A3"/>
    <mergeCell ref="B2:B3"/>
    <mergeCell ref="D2:D3"/>
    <mergeCell ref="C2:C3"/>
    <mergeCell ref="E2:E3"/>
    <mergeCell ref="F2:F3"/>
    <mergeCell ref="I2:I3"/>
    <mergeCell ref="J2:J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35"/>
  <sheetViews>
    <sheetView zoomScale="88" workbookViewId="0"/>
  </sheetViews>
  <sheetFormatPr defaultColWidth="8.77734375" defaultRowHeight="14.4" x14ac:dyDescent="0.3"/>
  <cols>
    <col min="3" max="4" width="14.33203125" customWidth="1"/>
    <col min="5" max="6" width="10.33203125" bestFit="1" customWidth="1"/>
    <col min="8" max="8" width="11.109375" bestFit="1" customWidth="1"/>
  </cols>
  <sheetData>
    <row r="1" spans="1:9" x14ac:dyDescent="0.3">
      <c r="A1" s="11" t="s">
        <v>561</v>
      </c>
    </row>
    <row r="7" spans="1:9" x14ac:dyDescent="0.3">
      <c r="B7" s="27" t="s">
        <v>286</v>
      </c>
      <c r="C7" s="27" t="s">
        <v>284</v>
      </c>
      <c r="D7" s="27" t="s">
        <v>285</v>
      </c>
      <c r="E7" s="27" t="s">
        <v>276</v>
      </c>
      <c r="F7" s="27" t="s">
        <v>279</v>
      </c>
    </row>
    <row r="8" spans="1:9" x14ac:dyDescent="0.3">
      <c r="B8" s="77" t="s">
        <v>268</v>
      </c>
      <c r="C8" s="79" t="s">
        <v>269</v>
      </c>
      <c r="D8" s="29" t="s">
        <v>277</v>
      </c>
      <c r="E8" s="28">
        <v>-5379.9452081244299</v>
      </c>
      <c r="F8" s="78">
        <v>-5377.7563037646751</v>
      </c>
    </row>
    <row r="9" spans="1:9" x14ac:dyDescent="0.3">
      <c r="B9" s="77"/>
      <c r="C9" s="79"/>
      <c r="D9" s="29" t="s">
        <v>278</v>
      </c>
      <c r="E9" s="28">
        <v>-5375.5673994049203</v>
      </c>
      <c r="F9" s="78"/>
      <c r="H9" s="10"/>
      <c r="I9" s="10"/>
    </row>
    <row r="10" spans="1:9" x14ac:dyDescent="0.3">
      <c r="B10" s="77" t="s">
        <v>273</v>
      </c>
      <c r="C10" s="79" t="s">
        <v>270</v>
      </c>
      <c r="D10" s="29" t="s">
        <v>277</v>
      </c>
      <c r="E10" s="28">
        <v>-5391.1204053451502</v>
      </c>
      <c r="F10" s="77">
        <v>-5387.5147262403898</v>
      </c>
      <c r="I10" s="10"/>
    </row>
    <row r="11" spans="1:9" x14ac:dyDescent="0.3">
      <c r="B11" s="77"/>
      <c r="C11" s="79"/>
      <c r="D11" s="29" t="s">
        <v>278</v>
      </c>
      <c r="E11" s="28">
        <v>-5387.9305437122903</v>
      </c>
      <c r="F11" s="77"/>
      <c r="I11" s="10"/>
    </row>
    <row r="12" spans="1:9" x14ac:dyDescent="0.3">
      <c r="B12" s="77" t="s">
        <v>274</v>
      </c>
      <c r="C12" s="79" t="s">
        <v>271</v>
      </c>
      <c r="D12" s="29" t="s">
        <v>277</v>
      </c>
      <c r="E12" s="28">
        <v>-5387.4237814648104</v>
      </c>
      <c r="F12" s="77">
        <v>-5389.5254745287202</v>
      </c>
    </row>
    <row r="13" spans="1:9" x14ac:dyDescent="0.3">
      <c r="B13" s="77"/>
      <c r="C13" s="79"/>
      <c r="D13" s="29" t="s">
        <v>278</v>
      </c>
      <c r="E13" s="28">
        <v>-5387.6056710159701</v>
      </c>
      <c r="F13" s="77"/>
    </row>
    <row r="14" spans="1:9" x14ac:dyDescent="0.3">
      <c r="B14" s="77" t="s">
        <v>275</v>
      </c>
      <c r="C14" s="79" t="s">
        <v>272</v>
      </c>
      <c r="D14" s="29" t="s">
        <v>277</v>
      </c>
      <c r="E14" s="28">
        <v>-5385.9823811096103</v>
      </c>
      <c r="F14" s="77">
        <v>-5385.3003540199952</v>
      </c>
    </row>
    <row r="15" spans="1:9" x14ac:dyDescent="0.3">
      <c r="B15" s="77"/>
      <c r="C15" s="79"/>
      <c r="D15" s="29" t="s">
        <v>278</v>
      </c>
      <c r="E15" s="28">
        <v>-5384.6183269303801</v>
      </c>
      <c r="F15" s="77"/>
    </row>
    <row r="17" spans="2:19" x14ac:dyDescent="0.3">
      <c r="B17" s="76" t="s">
        <v>283</v>
      </c>
      <c r="C17" s="76"/>
      <c r="D17" s="29" t="s">
        <v>267</v>
      </c>
    </row>
    <row r="18" spans="2:19" x14ac:dyDescent="0.3">
      <c r="B18" s="76" t="s">
        <v>280</v>
      </c>
      <c r="C18" s="76"/>
      <c r="D18" s="2">
        <v>19.516844951429448</v>
      </c>
    </row>
    <row r="19" spans="2:19" x14ac:dyDescent="0.3">
      <c r="B19" s="76" t="s">
        <v>281</v>
      </c>
      <c r="C19" s="76"/>
      <c r="D19" s="2">
        <v>23.538341528090314</v>
      </c>
    </row>
    <row r="20" spans="2:19" x14ac:dyDescent="0.3">
      <c r="B20" s="76" t="s">
        <v>282</v>
      </c>
      <c r="C20" s="76"/>
      <c r="D20" s="2">
        <v>15.088100510640288</v>
      </c>
    </row>
    <row r="25" spans="2:19" ht="15.6" x14ac:dyDescent="0.3">
      <c r="S25" s="1"/>
    </row>
    <row r="35" spans="16:19" ht="15.6" x14ac:dyDescent="0.3">
      <c r="P35" s="1"/>
      <c r="S35" s="1"/>
    </row>
  </sheetData>
  <mergeCells count="16">
    <mergeCell ref="F8:F9"/>
    <mergeCell ref="F10:F11"/>
    <mergeCell ref="F12:F13"/>
    <mergeCell ref="F14:F15"/>
    <mergeCell ref="C8:C9"/>
    <mergeCell ref="C10:C11"/>
    <mergeCell ref="C12:C13"/>
    <mergeCell ref="C14:C15"/>
    <mergeCell ref="B20:C20"/>
    <mergeCell ref="B8:B9"/>
    <mergeCell ref="B10:B11"/>
    <mergeCell ref="B12:B13"/>
    <mergeCell ref="B14:B15"/>
    <mergeCell ref="B17:C17"/>
    <mergeCell ref="B18:C18"/>
    <mergeCell ref="B19:C19"/>
  </mergeCells>
  <pageMargins left="0.7" right="0.7" top="0.75" bottom="0.75" header="0.3" footer="0.3"/>
  <pageSetup paperSize="9" orientation="portrait" verticalDpi="597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24"/>
  <sheetViews>
    <sheetView workbookViewId="0">
      <selection activeCell="F24" sqref="F24"/>
    </sheetView>
  </sheetViews>
  <sheetFormatPr defaultColWidth="12.44140625" defaultRowHeight="14.4" x14ac:dyDescent="0.3"/>
  <cols>
    <col min="1" max="1" width="20.44140625" style="16" customWidth="1"/>
    <col min="2" max="4" width="12.44140625" style="16"/>
    <col min="5" max="16384" width="12.44140625" style="12"/>
  </cols>
  <sheetData>
    <row r="1" spans="1:4" x14ac:dyDescent="0.3">
      <c r="A1" s="9" t="s">
        <v>562</v>
      </c>
    </row>
    <row r="2" spans="1:4" x14ac:dyDescent="0.3">
      <c r="A2" s="80" t="s">
        <v>287</v>
      </c>
      <c r="B2" s="81" t="s">
        <v>311</v>
      </c>
      <c r="C2" s="81"/>
      <c r="D2" s="81"/>
    </row>
    <row r="3" spans="1:4" x14ac:dyDescent="0.3">
      <c r="A3" s="80"/>
      <c r="B3" s="80" t="s">
        <v>288</v>
      </c>
      <c r="C3" s="80"/>
      <c r="D3" s="24" t="s">
        <v>289</v>
      </c>
    </row>
    <row r="4" spans="1:4" x14ac:dyDescent="0.3">
      <c r="A4" s="14" t="s">
        <v>290</v>
      </c>
      <c r="B4" s="25">
        <v>1.8204000000000001E-7</v>
      </c>
      <c r="C4" s="25">
        <v>7.2413000000000001E-8</v>
      </c>
      <c r="D4" s="25">
        <v>1.2454999999999999E-7</v>
      </c>
    </row>
    <row r="5" spans="1:4" x14ac:dyDescent="0.3">
      <c r="A5" s="16" t="s">
        <v>291</v>
      </c>
      <c r="B5" s="26">
        <v>5.2430460954091203E-8</v>
      </c>
      <c r="C5" s="26">
        <v>4.7318695187951096E-16</v>
      </c>
      <c r="D5" s="26">
        <v>2.2001457279020402E-8</v>
      </c>
    </row>
    <row r="6" spans="1:4" x14ac:dyDescent="0.3">
      <c r="A6" s="16" t="s">
        <v>292</v>
      </c>
      <c r="B6" s="26">
        <v>6.4273114263007298E-9</v>
      </c>
      <c r="C6" s="26">
        <v>9.1890215252469203E-28</v>
      </c>
      <c r="D6" s="26">
        <v>1.0417509471871301E-9</v>
      </c>
    </row>
    <row r="7" spans="1:4" x14ac:dyDescent="0.3">
      <c r="A7" s="16" t="s">
        <v>293</v>
      </c>
      <c r="B7" s="26">
        <v>5.2446260692025702E-8</v>
      </c>
      <c r="C7" s="26">
        <v>8.6175051416602206E-12</v>
      </c>
      <c r="D7" s="26">
        <v>2.36651142780635E-8</v>
      </c>
    </row>
    <row r="8" spans="1:4" x14ac:dyDescent="0.3">
      <c r="A8" s="16" t="s">
        <v>294</v>
      </c>
      <c r="B8" s="26">
        <v>3.1798888434588997E-8</v>
      </c>
      <c r="C8" s="26">
        <v>2.60464538861122E-14</v>
      </c>
      <c r="D8" s="26">
        <v>9.80454226174207E-9</v>
      </c>
    </row>
    <row r="9" spans="1:4" x14ac:dyDescent="0.3">
      <c r="A9" s="16" t="s">
        <v>295</v>
      </c>
      <c r="B9" s="26">
        <v>9.7931656643742296E-9</v>
      </c>
      <c r="C9" s="26">
        <v>5.1242796369206597E-24</v>
      </c>
      <c r="D9" s="26">
        <v>1.4533798874209201E-9</v>
      </c>
    </row>
    <row r="10" spans="1:4" x14ac:dyDescent="0.3">
      <c r="A10" s="16" t="s">
        <v>296</v>
      </c>
      <c r="B10" s="26">
        <v>3.5929199430786998E-8</v>
      </c>
      <c r="C10" s="26">
        <v>3.0629711668426798E-14</v>
      </c>
      <c r="D10" s="26">
        <v>1.2731011536677801E-8</v>
      </c>
    </row>
    <row r="11" spans="1:4" x14ac:dyDescent="0.3">
      <c r="A11" s="16" t="s">
        <v>297</v>
      </c>
      <c r="B11" s="26">
        <v>4.1150834183318499E-11</v>
      </c>
      <c r="C11" s="26">
        <v>6.4861150212899703E-30</v>
      </c>
      <c r="D11" s="26">
        <v>2.0450864623897199E-11</v>
      </c>
    </row>
    <row r="12" spans="1:4" x14ac:dyDescent="0.3">
      <c r="A12" s="16" t="s">
        <v>298</v>
      </c>
      <c r="B12" s="26">
        <v>3.9163747884875998E-8</v>
      </c>
      <c r="C12" s="26">
        <v>1.2496473639199001E-16</v>
      </c>
      <c r="D12" s="26">
        <v>1.45881726065746E-8</v>
      </c>
    </row>
    <row r="13" spans="1:4" x14ac:dyDescent="0.3">
      <c r="A13" s="16" t="s">
        <v>299</v>
      </c>
      <c r="B13" s="26">
        <v>1.09149807650314E-8</v>
      </c>
      <c r="C13" s="26">
        <v>1.655740249291E-28</v>
      </c>
      <c r="D13" s="26">
        <v>1.71471637370529E-9</v>
      </c>
    </row>
    <row r="14" spans="1:4" x14ac:dyDescent="0.3">
      <c r="A14" s="16" t="s">
        <v>300</v>
      </c>
      <c r="B14" s="26">
        <v>2.8940022361960101E-8</v>
      </c>
      <c r="C14" s="26">
        <v>2.9824283795291899E-16</v>
      </c>
      <c r="D14" s="26">
        <v>8.3593851535588901E-9</v>
      </c>
    </row>
    <row r="15" spans="1:4" x14ac:dyDescent="0.3">
      <c r="A15" s="16" t="s">
        <v>301</v>
      </c>
      <c r="B15" s="26">
        <v>5.86340906153561E-9</v>
      </c>
      <c r="C15" s="26">
        <v>2.8293218934405001E-30</v>
      </c>
      <c r="D15" s="26">
        <v>9.7928198326824301E-10</v>
      </c>
    </row>
    <row r="16" spans="1:4" x14ac:dyDescent="0.3">
      <c r="A16" s="16" t="s">
        <v>302</v>
      </c>
      <c r="B16" s="26">
        <v>9.05979794420073E-9</v>
      </c>
      <c r="C16" s="26">
        <v>5.1401767942958399E-17</v>
      </c>
      <c r="D16" s="26">
        <v>1.5393525306226201E-9</v>
      </c>
    </row>
    <row r="17" spans="1:6" x14ac:dyDescent="0.3">
      <c r="A17" s="16" t="s">
        <v>303</v>
      </c>
      <c r="B17" s="26">
        <v>3.8038190968351101E-8</v>
      </c>
      <c r="C17" s="26">
        <v>1.36553954125166E-16</v>
      </c>
      <c r="D17" s="26">
        <v>1.1456187150341499E-8</v>
      </c>
    </row>
    <row r="18" spans="1:6" x14ac:dyDescent="0.3">
      <c r="A18" s="16" t="s">
        <v>304</v>
      </c>
      <c r="B18" s="26">
        <v>2.5913443746419499E-8</v>
      </c>
      <c r="C18" s="26">
        <v>1.6004806040284801E-23</v>
      </c>
      <c r="D18" s="26">
        <v>6.2143095186550897E-9</v>
      </c>
    </row>
    <row r="19" spans="1:6" x14ac:dyDescent="0.3">
      <c r="A19" s="16" t="s">
        <v>305</v>
      </c>
      <c r="B19" s="26">
        <v>4.7101633318770903E-8</v>
      </c>
      <c r="C19" s="26">
        <v>5.0440356195183401E-14</v>
      </c>
      <c r="D19" s="26">
        <v>1.50492829982839E-8</v>
      </c>
      <c r="F19" s="12" t="s">
        <v>556</v>
      </c>
    </row>
    <row r="20" spans="1:6" x14ac:dyDescent="0.3">
      <c r="A20" s="16" t="s">
        <v>306</v>
      </c>
      <c r="B20" s="26">
        <v>4.1817687041146201E-8</v>
      </c>
      <c r="C20" s="26">
        <v>2.3408812194596299E-17</v>
      </c>
      <c r="D20" s="26">
        <v>1.47489344503036E-8</v>
      </c>
    </row>
    <row r="21" spans="1:6" x14ac:dyDescent="0.3">
      <c r="A21" s="16" t="s">
        <v>307</v>
      </c>
      <c r="B21" s="26">
        <v>4.1302230954883001E-8</v>
      </c>
      <c r="C21" s="26">
        <v>9.3222228545207897E-19</v>
      </c>
      <c r="D21" s="26">
        <v>1.3590629696823301E-8</v>
      </c>
    </row>
    <row r="22" spans="1:6" x14ac:dyDescent="0.3">
      <c r="A22" s="16" t="s">
        <v>308</v>
      </c>
      <c r="B22" s="26">
        <v>1.0082604115871101E-8</v>
      </c>
      <c r="C22" s="26">
        <v>2.29136339879777E-25</v>
      </c>
      <c r="D22" s="26">
        <v>1.40568786103152E-9</v>
      </c>
    </row>
    <row r="23" spans="1:6" x14ac:dyDescent="0.3">
      <c r="A23" s="16" t="s">
        <v>309</v>
      </c>
      <c r="B23" s="26">
        <v>6.36760487381735E-8</v>
      </c>
      <c r="C23" s="26">
        <v>9.0496945417700999E-9</v>
      </c>
      <c r="D23" s="26">
        <v>3.6365596987191701E-8</v>
      </c>
    </row>
    <row r="24" spans="1:6" x14ac:dyDescent="0.3">
      <c r="A24" s="16" t="s">
        <v>310</v>
      </c>
      <c r="B24" s="26">
        <v>1.6059256786782601E-8</v>
      </c>
      <c r="C24" s="26">
        <v>2.84569638959429E-17</v>
      </c>
      <c r="D24" s="26">
        <v>3.3112302849115399E-9</v>
      </c>
    </row>
  </sheetData>
  <mergeCells count="3">
    <mergeCell ref="B3:C3"/>
    <mergeCell ref="B2:D2"/>
    <mergeCell ref="A2:A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C08A77-DF6D-AC4A-AFD2-3839893FB9AB}">
  <dimension ref="A1:S28"/>
  <sheetViews>
    <sheetView zoomScale="82" zoomScaleNormal="240" workbookViewId="0">
      <selection activeCell="F28" sqref="F28"/>
    </sheetView>
  </sheetViews>
  <sheetFormatPr defaultColWidth="11.5546875" defaultRowHeight="14.4" x14ac:dyDescent="0.3"/>
  <cols>
    <col min="1" max="1" width="10.77734375" style="3"/>
    <col min="2" max="4" width="17.109375" customWidth="1"/>
    <col min="5" max="10" width="10.77734375" style="5"/>
    <col min="11" max="11" width="11.77734375" bestFit="1" customWidth="1"/>
  </cols>
  <sheetData>
    <row r="1" spans="1:12" x14ac:dyDescent="0.3">
      <c r="A1" s="9" t="s">
        <v>563</v>
      </c>
      <c r="B1" s="12"/>
      <c r="C1" s="12"/>
      <c r="D1" s="12"/>
      <c r="E1" s="13"/>
      <c r="F1" s="13"/>
      <c r="G1" s="13"/>
      <c r="H1" s="13"/>
      <c r="I1" s="13"/>
      <c r="J1" s="13"/>
    </row>
    <row r="2" spans="1:12" s="8" customFormat="1" x14ac:dyDescent="0.3">
      <c r="A2" s="14" t="s">
        <v>376</v>
      </c>
      <c r="B2" s="20" t="s">
        <v>245</v>
      </c>
      <c r="C2" s="20" t="s">
        <v>379</v>
      </c>
      <c r="D2" s="20" t="s">
        <v>244</v>
      </c>
      <c r="E2" s="15" t="s">
        <v>367</v>
      </c>
      <c r="F2" s="15" t="s">
        <v>368</v>
      </c>
      <c r="G2" s="15" t="s">
        <v>369</v>
      </c>
      <c r="H2" s="15" t="s">
        <v>370</v>
      </c>
      <c r="I2" s="15" t="s">
        <v>371</v>
      </c>
      <c r="J2" s="15" t="s">
        <v>372</v>
      </c>
    </row>
    <row r="3" spans="1:12" x14ac:dyDescent="0.3">
      <c r="A3" s="16" t="s">
        <v>14</v>
      </c>
      <c r="B3" s="21" t="s">
        <v>238</v>
      </c>
      <c r="C3" s="21"/>
      <c r="D3" s="21" t="s">
        <v>42</v>
      </c>
      <c r="E3" s="13">
        <v>3.04</v>
      </c>
      <c r="F3" s="13">
        <v>1.62</v>
      </c>
      <c r="G3" s="13">
        <v>0.49</v>
      </c>
      <c r="H3" s="13">
        <v>0.64</v>
      </c>
      <c r="I3" s="13">
        <v>53.3</v>
      </c>
      <c r="J3" s="13">
        <v>76.599999999999994</v>
      </c>
    </row>
    <row r="4" spans="1:12" x14ac:dyDescent="0.3">
      <c r="A4" s="16" t="s">
        <v>94</v>
      </c>
      <c r="B4" s="21" t="s">
        <v>373</v>
      </c>
      <c r="C4" s="21"/>
      <c r="D4" s="21" t="s">
        <v>42</v>
      </c>
      <c r="E4" s="13">
        <v>3.16</v>
      </c>
      <c r="F4" s="13">
        <v>1.87</v>
      </c>
      <c r="G4" s="13">
        <v>0.44</v>
      </c>
      <c r="H4" s="13">
        <v>0.65</v>
      </c>
      <c r="I4" s="13">
        <v>59.2</v>
      </c>
      <c r="J4" s="13">
        <v>67.7</v>
      </c>
    </row>
    <row r="5" spans="1:12" x14ac:dyDescent="0.3">
      <c r="A5" s="16" t="s">
        <v>23</v>
      </c>
      <c r="B5" s="21" t="s">
        <v>373</v>
      </c>
      <c r="C5" s="21"/>
      <c r="D5" s="21" t="s">
        <v>42</v>
      </c>
      <c r="E5" s="13">
        <v>3.2</v>
      </c>
      <c r="F5" s="13">
        <v>1.72</v>
      </c>
      <c r="G5" s="13">
        <v>0.44</v>
      </c>
      <c r="H5" s="13">
        <v>0.64</v>
      </c>
      <c r="I5" s="13">
        <v>53.8</v>
      </c>
      <c r="J5" s="13">
        <v>68.8</v>
      </c>
    </row>
    <row r="6" spans="1:12" x14ac:dyDescent="0.3">
      <c r="A6" s="16" t="s">
        <v>91</v>
      </c>
      <c r="B6" s="21" t="s">
        <v>373</v>
      </c>
      <c r="C6" s="21"/>
      <c r="D6" s="21" t="s">
        <v>42</v>
      </c>
      <c r="E6" s="13">
        <v>3.31</v>
      </c>
      <c r="F6" s="13">
        <v>1.86</v>
      </c>
      <c r="G6" s="13">
        <v>0.44</v>
      </c>
      <c r="H6" s="13">
        <v>0.63</v>
      </c>
      <c r="I6" s="13">
        <v>56.2</v>
      </c>
      <c r="J6" s="13">
        <v>69.8</v>
      </c>
    </row>
    <row r="7" spans="1:12" x14ac:dyDescent="0.3">
      <c r="A7" s="16" t="s">
        <v>15</v>
      </c>
      <c r="B7" s="21" t="s">
        <v>373</v>
      </c>
      <c r="C7" s="21"/>
      <c r="D7" s="21" t="s">
        <v>42</v>
      </c>
      <c r="E7" s="13">
        <v>3.1</v>
      </c>
      <c r="F7" s="13">
        <v>1.62</v>
      </c>
      <c r="G7" s="13">
        <v>0.46</v>
      </c>
      <c r="H7" s="13">
        <v>0.62</v>
      </c>
      <c r="I7" s="13">
        <v>52.3</v>
      </c>
      <c r="J7" s="13">
        <v>74.2</v>
      </c>
    </row>
    <row r="8" spans="1:12" x14ac:dyDescent="0.3">
      <c r="A8" s="16" t="s">
        <v>93</v>
      </c>
      <c r="B8" s="21" t="s">
        <v>373</v>
      </c>
      <c r="C8" s="21"/>
      <c r="D8" s="21" t="s">
        <v>42</v>
      </c>
      <c r="E8" s="13">
        <v>3.14</v>
      </c>
      <c r="F8" s="13">
        <v>1.77</v>
      </c>
      <c r="G8" s="13">
        <v>0.48</v>
      </c>
      <c r="H8" s="13">
        <v>0.56000000000000005</v>
      </c>
      <c r="I8" s="13">
        <v>56.4</v>
      </c>
      <c r="J8" s="13">
        <v>85.7</v>
      </c>
    </row>
    <row r="9" spans="1:12" ht="15.6" x14ac:dyDescent="0.3">
      <c r="A9" s="16" t="s">
        <v>95</v>
      </c>
      <c r="B9" s="21" t="s">
        <v>378</v>
      </c>
      <c r="C9" s="21"/>
      <c r="D9" s="21" t="s">
        <v>42</v>
      </c>
      <c r="E9" s="13">
        <v>2.87</v>
      </c>
      <c r="F9" s="13">
        <v>1.52</v>
      </c>
      <c r="G9" s="13">
        <v>0.46</v>
      </c>
      <c r="H9" s="13">
        <v>0.61</v>
      </c>
      <c r="I9" s="13">
        <v>53</v>
      </c>
      <c r="J9" s="13">
        <v>75.400000000000006</v>
      </c>
      <c r="L9" s="7"/>
    </row>
    <row r="10" spans="1:12" x14ac:dyDescent="0.3">
      <c r="A10" s="16" t="s">
        <v>96</v>
      </c>
      <c r="B10" s="21" t="s">
        <v>378</v>
      </c>
      <c r="C10" s="12"/>
      <c r="D10" s="21" t="s">
        <v>42</v>
      </c>
      <c r="E10" s="17" t="s">
        <v>472</v>
      </c>
      <c r="F10" s="13"/>
      <c r="G10" s="13"/>
      <c r="H10" s="13"/>
      <c r="I10" s="13"/>
      <c r="J10" s="13"/>
    </row>
    <row r="11" spans="1:12" ht="15.6" x14ac:dyDescent="0.3">
      <c r="A11" s="16" t="s">
        <v>334</v>
      </c>
      <c r="B11" s="21" t="s">
        <v>378</v>
      </c>
      <c r="C11" s="21"/>
      <c r="D11" s="21" t="s">
        <v>42</v>
      </c>
      <c r="E11" s="13">
        <v>2.8</v>
      </c>
      <c r="F11" s="13">
        <v>1.59</v>
      </c>
      <c r="G11" s="13">
        <v>0.44</v>
      </c>
      <c r="H11" s="13">
        <v>0.56999999999999995</v>
      </c>
      <c r="I11" s="13">
        <v>56.8</v>
      </c>
      <c r="J11" s="13">
        <v>77.2</v>
      </c>
      <c r="L11" s="7"/>
    </row>
    <row r="12" spans="1:12" ht="15.6" x14ac:dyDescent="0.3">
      <c r="A12" s="16" t="s">
        <v>18</v>
      </c>
      <c r="B12" s="21" t="s">
        <v>378</v>
      </c>
      <c r="C12" s="21"/>
      <c r="D12" s="21" t="s">
        <v>42</v>
      </c>
      <c r="E12" s="13">
        <v>2.71</v>
      </c>
      <c r="F12" s="13">
        <v>1.49</v>
      </c>
      <c r="G12" s="13">
        <v>0.43</v>
      </c>
      <c r="H12" s="13">
        <v>0.56000000000000005</v>
      </c>
      <c r="I12" s="13">
        <v>55</v>
      </c>
      <c r="J12" s="13">
        <v>76.8</v>
      </c>
      <c r="L12" s="7"/>
    </row>
    <row r="13" spans="1:12" x14ac:dyDescent="0.3">
      <c r="A13" s="16" t="s">
        <v>19</v>
      </c>
      <c r="B13" s="21" t="s">
        <v>378</v>
      </c>
      <c r="C13" s="21"/>
      <c r="D13" s="21" t="s">
        <v>42</v>
      </c>
      <c r="E13" s="13">
        <v>2.6</v>
      </c>
      <c r="F13" s="13">
        <v>1.35</v>
      </c>
      <c r="G13" s="13">
        <v>0.36</v>
      </c>
      <c r="H13" s="13">
        <v>0.54</v>
      </c>
      <c r="I13" s="13">
        <v>51.9</v>
      </c>
      <c r="J13" s="13">
        <v>66.7</v>
      </c>
    </row>
    <row r="14" spans="1:12" x14ac:dyDescent="0.3">
      <c r="A14" s="16" t="s">
        <v>20</v>
      </c>
      <c r="B14" s="21" t="s">
        <v>378</v>
      </c>
      <c r="C14" s="21"/>
      <c r="D14" s="21" t="s">
        <v>42</v>
      </c>
      <c r="E14" s="13">
        <v>2.5299999999999998</v>
      </c>
      <c r="F14" s="13">
        <v>1.35</v>
      </c>
      <c r="G14" s="13">
        <v>0.41</v>
      </c>
      <c r="H14" s="13">
        <v>0.52</v>
      </c>
      <c r="I14" s="13">
        <v>53.4</v>
      </c>
      <c r="J14" s="13">
        <v>78.8</v>
      </c>
    </row>
    <row r="15" spans="1:12" x14ac:dyDescent="0.3">
      <c r="A15" s="16" t="s">
        <v>21</v>
      </c>
      <c r="B15" s="21" t="s">
        <v>378</v>
      </c>
      <c r="C15" s="21"/>
      <c r="D15" s="21" t="s">
        <v>42</v>
      </c>
      <c r="E15" s="13">
        <v>2.74</v>
      </c>
      <c r="F15" s="13">
        <v>1.51</v>
      </c>
      <c r="G15" s="13">
        <v>0.35</v>
      </c>
      <c r="H15" s="13">
        <v>0.56999999999999995</v>
      </c>
      <c r="I15" s="13">
        <v>55.1</v>
      </c>
      <c r="J15" s="13">
        <v>61.4</v>
      </c>
    </row>
    <row r="16" spans="1:12" x14ac:dyDescent="0.3">
      <c r="A16" s="16" t="s">
        <v>22</v>
      </c>
      <c r="B16" s="21" t="s">
        <v>378</v>
      </c>
      <c r="C16" s="21"/>
      <c r="D16" s="21" t="s">
        <v>42</v>
      </c>
      <c r="E16" s="13">
        <v>2.74</v>
      </c>
      <c r="F16" s="13">
        <v>1.49</v>
      </c>
      <c r="G16" s="13">
        <v>0.36</v>
      </c>
      <c r="H16" s="13">
        <v>0.55000000000000004</v>
      </c>
      <c r="I16" s="13">
        <v>54.4</v>
      </c>
      <c r="J16" s="13">
        <v>65.5</v>
      </c>
    </row>
    <row r="17" spans="1:19" ht="15.6" x14ac:dyDescent="0.3">
      <c r="A17" s="16" t="s">
        <v>92</v>
      </c>
      <c r="B17" s="21" t="s">
        <v>373</v>
      </c>
      <c r="C17" s="21"/>
      <c r="D17" s="22" t="s">
        <v>35</v>
      </c>
      <c r="E17" s="16">
        <v>3.04</v>
      </c>
      <c r="F17" s="16">
        <v>1.69</v>
      </c>
      <c r="G17" s="16">
        <v>0.47</v>
      </c>
      <c r="H17" s="16">
        <v>0.68</v>
      </c>
      <c r="I17" s="18">
        <v>55.59210526315789</v>
      </c>
      <c r="J17" s="18">
        <v>69.117647058823522</v>
      </c>
      <c r="L17" s="4"/>
      <c r="M17" s="4"/>
      <c r="N17" s="5"/>
      <c r="O17" s="5"/>
      <c r="P17" s="5"/>
      <c r="Q17" s="5"/>
      <c r="R17" s="5"/>
      <c r="S17" s="5"/>
    </row>
    <row r="18" spans="1:19" ht="15.6" x14ac:dyDescent="0.3">
      <c r="A18" s="16" t="s">
        <v>97</v>
      </c>
      <c r="B18" s="21" t="s">
        <v>373</v>
      </c>
      <c r="C18" s="21"/>
      <c r="D18" s="22" t="s">
        <v>35</v>
      </c>
      <c r="E18" s="16">
        <v>3.01</v>
      </c>
      <c r="F18" s="16">
        <v>1.72</v>
      </c>
      <c r="G18" s="16">
        <v>0.42</v>
      </c>
      <c r="H18" s="16">
        <v>0.51</v>
      </c>
      <c r="I18" s="18">
        <v>57.142857142857153</v>
      </c>
      <c r="J18" s="18">
        <v>82.35294117647058</v>
      </c>
      <c r="L18" s="4"/>
      <c r="M18" s="4"/>
      <c r="N18" s="5"/>
      <c r="O18" s="5"/>
      <c r="P18" s="5"/>
      <c r="Q18" s="5"/>
      <c r="R18" s="5"/>
      <c r="S18" s="5"/>
    </row>
    <row r="19" spans="1:19" x14ac:dyDescent="0.3">
      <c r="A19" s="23" t="s">
        <v>17</v>
      </c>
      <c r="B19" s="21" t="s">
        <v>238</v>
      </c>
      <c r="C19" s="21"/>
      <c r="D19" s="22" t="s">
        <v>35</v>
      </c>
      <c r="E19" s="16">
        <v>2.87</v>
      </c>
      <c r="F19" s="16">
        <v>1.6</v>
      </c>
      <c r="G19" s="16">
        <v>0.35</v>
      </c>
      <c r="H19" s="16">
        <v>0.55000000000000004</v>
      </c>
      <c r="I19" s="18">
        <v>55.749128919860624</v>
      </c>
      <c r="J19" s="18">
        <v>63.636363636363626</v>
      </c>
      <c r="L19" s="3"/>
      <c r="M19" s="3"/>
      <c r="N19" s="5"/>
      <c r="O19" s="5"/>
      <c r="P19" s="5"/>
      <c r="Q19" s="5"/>
      <c r="R19" s="5"/>
      <c r="S19" s="5"/>
    </row>
    <row r="20" spans="1:19" x14ac:dyDescent="0.3">
      <c r="A20" s="23" t="s">
        <v>16</v>
      </c>
      <c r="B20" s="21" t="s">
        <v>238</v>
      </c>
      <c r="C20" s="21"/>
      <c r="D20" s="22" t="s">
        <v>35</v>
      </c>
      <c r="E20" s="16">
        <v>2.72</v>
      </c>
      <c r="F20" s="16">
        <v>1.44</v>
      </c>
      <c r="G20" s="16">
        <v>0.4</v>
      </c>
      <c r="H20" s="16">
        <v>0.54</v>
      </c>
      <c r="I20" s="18">
        <v>52.941176470588225</v>
      </c>
      <c r="J20" s="18">
        <v>74.074074074074076</v>
      </c>
      <c r="L20" s="3"/>
      <c r="M20" s="3"/>
      <c r="N20" s="5"/>
      <c r="O20" s="5"/>
      <c r="P20" s="5"/>
      <c r="Q20" s="5"/>
      <c r="R20" s="5"/>
      <c r="S20" s="5"/>
    </row>
    <row r="21" spans="1:19" x14ac:dyDescent="0.3">
      <c r="A21" s="16" t="s">
        <v>90</v>
      </c>
      <c r="B21" s="21" t="s">
        <v>378</v>
      </c>
      <c r="C21" s="21"/>
      <c r="D21" s="22" t="s">
        <v>377</v>
      </c>
      <c r="E21" s="16">
        <v>2.64</v>
      </c>
      <c r="F21" s="16">
        <v>1.38</v>
      </c>
      <c r="G21" s="16">
        <v>0.39</v>
      </c>
      <c r="H21" s="16">
        <v>0.54</v>
      </c>
      <c r="I21" s="18">
        <v>52.272727272727273</v>
      </c>
      <c r="J21" s="18">
        <v>72.222222222222214</v>
      </c>
      <c r="L21" s="3"/>
      <c r="M21" s="3"/>
      <c r="N21" s="5"/>
      <c r="O21" s="5"/>
      <c r="P21" s="5"/>
      <c r="Q21" s="5"/>
      <c r="R21" s="5"/>
      <c r="S21" s="5"/>
    </row>
    <row r="22" spans="1:19" x14ac:dyDescent="0.3">
      <c r="A22" s="16" t="s">
        <v>88</v>
      </c>
      <c r="B22" s="21" t="s">
        <v>378</v>
      </c>
      <c r="C22" s="21"/>
      <c r="D22" s="22" t="s">
        <v>377</v>
      </c>
      <c r="E22" s="16">
        <v>2.33</v>
      </c>
      <c r="F22" s="19">
        <v>1.47</v>
      </c>
      <c r="G22" s="16">
        <v>0.27</v>
      </c>
      <c r="H22" s="16">
        <v>0.52</v>
      </c>
      <c r="I22" s="18">
        <v>63.090128755364802</v>
      </c>
      <c r="J22" s="18">
        <v>51.923076923076927</v>
      </c>
      <c r="N22" s="5"/>
      <c r="O22" s="5"/>
      <c r="P22" s="5"/>
      <c r="Q22" s="5"/>
      <c r="R22" s="5"/>
      <c r="S22" s="5"/>
    </row>
    <row r="23" spans="1:19" x14ac:dyDescent="0.3">
      <c r="A23" s="16" t="s">
        <v>89</v>
      </c>
      <c r="B23" s="21" t="s">
        <v>378</v>
      </c>
      <c r="C23" s="21"/>
      <c r="D23" s="22" t="s">
        <v>377</v>
      </c>
      <c r="E23" s="16">
        <v>2.52</v>
      </c>
      <c r="F23" s="16">
        <v>1.33</v>
      </c>
      <c r="G23" s="16">
        <v>0.36</v>
      </c>
      <c r="H23" s="16">
        <v>0.54</v>
      </c>
      <c r="I23" s="18">
        <v>52.777777777777779</v>
      </c>
      <c r="J23" s="18">
        <v>66.666666666666657</v>
      </c>
      <c r="N23" s="5"/>
      <c r="O23" s="5"/>
      <c r="P23" s="5"/>
      <c r="Q23" s="5"/>
      <c r="R23" s="5"/>
      <c r="S23" s="5"/>
    </row>
    <row r="24" spans="1:19" ht="15.6" x14ac:dyDescent="0.3">
      <c r="D24" s="7"/>
      <c r="N24" s="5"/>
      <c r="O24" s="5"/>
      <c r="P24" s="6"/>
      <c r="Q24" s="5"/>
      <c r="R24" s="5"/>
      <c r="S24" s="5"/>
    </row>
    <row r="25" spans="1:19" x14ac:dyDescent="0.3">
      <c r="N25" s="5"/>
      <c r="O25" s="5"/>
      <c r="P25" s="6"/>
      <c r="Q25" s="5"/>
      <c r="R25" s="5"/>
      <c r="S25" s="5"/>
    </row>
    <row r="26" spans="1:19" x14ac:dyDescent="0.3">
      <c r="N26" s="5"/>
      <c r="O26" s="5"/>
      <c r="P26" s="6"/>
      <c r="Q26" s="5"/>
      <c r="R26" s="5"/>
      <c r="S26" s="5"/>
    </row>
    <row r="27" spans="1:19" x14ac:dyDescent="0.3">
      <c r="N27" s="5"/>
      <c r="O27" s="5"/>
      <c r="P27" s="6"/>
      <c r="Q27" s="5"/>
      <c r="R27" s="5"/>
      <c r="S27" s="5"/>
    </row>
    <row r="28" spans="1:19" x14ac:dyDescent="0.3">
      <c r="N28" s="5"/>
      <c r="O28" s="5"/>
      <c r="P28" s="6"/>
      <c r="Q28" s="5"/>
      <c r="R28" s="5"/>
      <c r="S28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7</vt:i4>
      </vt:variant>
    </vt:vector>
  </HeadingPairs>
  <TitlesOfParts>
    <vt:vector size="7" baseType="lpstr">
      <vt:lpstr>Table S1</vt:lpstr>
      <vt:lpstr>Table S2</vt:lpstr>
      <vt:lpstr>Table S3</vt:lpstr>
      <vt:lpstr>Table S4</vt:lpstr>
      <vt:lpstr>Table S5</vt:lpstr>
      <vt:lpstr>Table S6</vt:lpstr>
      <vt:lpstr>Table S7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Gustavo Filippucci</cp:lastModifiedBy>
  <dcterms:created xsi:type="dcterms:W3CDTF">2020-11-09T11:13:44Z</dcterms:created>
  <dcterms:modified xsi:type="dcterms:W3CDTF">2026-02-23T07:23:40Z</dcterms:modified>
</cp:coreProperties>
</file>